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OC\Forms for CLA Website\Travel Forms and Policies\Travel Forms 2015-2016 Web\"/>
    </mc:Choice>
  </mc:AlternateContent>
  <bookViews>
    <workbookView xWindow="0" yWindow="0" windowWidth="21570" windowHeight="9510"/>
  </bookViews>
  <sheets>
    <sheet name="Request for Travel" sheetId="21" r:id="rId1"/>
    <sheet name="Instructions" sheetId="12" r:id="rId2"/>
    <sheet name="Estimation Worksheet " sheetId="16" r:id="rId3"/>
    <sheet name="Drop down" sheetId="19" r:id="rId4"/>
  </sheets>
  <definedNames>
    <definedName name="Bill">'Drop down'!$A$3:$A$4</definedName>
    <definedName name="Billing">'Drop down'!$A$11:$A$40</definedName>
    <definedName name="_xlnm.Print_Area" localSheetId="2">'Estimation Worksheet '!$A$1:$Q$44</definedName>
    <definedName name="_xlnm.Print_Area" localSheetId="1">Instructions!$A$8:$Z$165</definedName>
    <definedName name="_xlnm.Print_Area" localSheetId="0">'Request for Travel'!$A$1:$Z$58</definedName>
    <definedName name="_xlnm.Print_Titles" localSheetId="2">'Estimation Worksheet '!$1:$11</definedName>
    <definedName name="_xlnm.Print_Titles" localSheetId="1">Instructions!$1:$7</definedName>
  </definedNames>
  <calcPr calcId="152511"/>
</workbook>
</file>

<file path=xl/calcChain.xml><?xml version="1.0" encoding="utf-8"?>
<calcChain xmlns="http://schemas.openxmlformats.org/spreadsheetml/2006/main">
  <c r="Q19" i="21" l="1"/>
  <c r="Z19" i="21" s="1"/>
  <c r="Q38" i="12"/>
  <c r="Z38" i="12"/>
  <c r="A41" i="21" l="1"/>
  <c r="C41" i="21" s="1"/>
  <c r="J41" i="21" l="1"/>
  <c r="G41" i="21"/>
  <c r="E41" i="21"/>
  <c r="I32" i="16"/>
  <c r="I35" i="16" s="1"/>
  <c r="A39" i="21" l="1"/>
  <c r="E39" i="21" s="1"/>
  <c r="A130" i="12"/>
  <c r="J130" i="12" s="1"/>
  <c r="A97" i="12"/>
  <c r="C97" i="12" s="1"/>
  <c r="A95" i="12"/>
  <c r="E95" i="12" s="1"/>
  <c r="G130" i="12" l="1"/>
  <c r="E130" i="12"/>
  <c r="E97" i="12"/>
  <c r="G97" i="12"/>
  <c r="J39" i="21"/>
  <c r="A44" i="21"/>
  <c r="G39" i="21"/>
  <c r="C39" i="21"/>
  <c r="C130" i="12"/>
  <c r="A135" i="12"/>
  <c r="J132" i="12"/>
  <c r="A100" i="12"/>
  <c r="J95" i="12"/>
  <c r="C95" i="12"/>
  <c r="G95" i="12"/>
  <c r="J97" i="12"/>
  <c r="I16" i="16" l="1"/>
  <c r="I27" i="16" s="1"/>
  <c r="P26" i="16" l="1"/>
  <c r="P34" i="16" s="1"/>
  <c r="P32" i="16"/>
  <c r="P16" i="16"/>
  <c r="P18" i="16" s="1"/>
  <c r="P33" i="16" s="1"/>
  <c r="P31" i="16"/>
  <c r="P35" i="16" l="1"/>
</calcChain>
</file>

<file path=xl/comments1.xml><?xml version="1.0" encoding="utf-8"?>
<comments xmlns="http://schemas.openxmlformats.org/spreadsheetml/2006/main">
  <authors>
    <author>Carol Monson</author>
    <author>cmonson</author>
    <author>Carol</author>
  </authors>
  <commentList>
    <comment ref="A16" authorId="0" shapeId="0">
      <text>
        <r>
          <rPr>
            <b/>
            <sz val="9"/>
            <color indexed="81"/>
            <rFont val="Tahoma"/>
            <family val="2"/>
          </rPr>
          <t>Accounts Payable:</t>
        </r>
        <r>
          <rPr>
            <sz val="9"/>
            <color indexed="81"/>
            <rFont val="Tahoma"/>
            <family val="2"/>
          </rPr>
          <t xml:space="preserve">
Travel to foreign destinations may require additional approvals, please contact your appropriate administrator for additional instructions.</t>
        </r>
      </text>
    </comment>
    <comment ref="A19" authorId="0" shapeId="0">
      <text>
        <r>
          <rPr>
            <sz val="9"/>
            <color indexed="81"/>
            <rFont val="Tahoma"/>
            <family val="2"/>
          </rPr>
          <t>Accounts Payable:
International business travel when combined with personal days may have a taxable condition. Please review the travel procedures for further explanation.</t>
        </r>
      </text>
    </comment>
    <comment ref="L19" authorId="0" shapeId="0">
      <text>
        <r>
          <rPr>
            <b/>
            <sz val="9"/>
            <color indexed="81"/>
            <rFont val="Tahoma"/>
            <charset val="1"/>
          </rPr>
          <t>Accounts Payable:</t>
        </r>
        <r>
          <rPr>
            <sz val="9"/>
            <color indexed="81"/>
            <rFont val="Tahoma"/>
            <charset val="1"/>
          </rPr>
          <t xml:space="preserve">
Personal Days count is only an Estimate
</t>
        </r>
      </text>
    </comment>
    <comment ref="A24" authorId="1" shapeId="0">
      <text>
        <r>
          <rPr>
            <sz val="8"/>
            <color indexed="81"/>
            <rFont val="Tahoma"/>
            <family val="2"/>
          </rPr>
          <t xml:space="preserve">Accounts Payable: Please be specific, if there are personal days being taken, indicate the business dates. Include justification for staying at the specific property when exceeding the CSU per night maximum rate.
</t>
        </r>
      </text>
    </comment>
    <comment ref="A25" authorId="0" shapeId="0">
      <text>
        <r>
          <rPr>
            <sz val="9"/>
            <color indexed="81"/>
            <rFont val="Tahoma"/>
            <charset val="1"/>
          </rPr>
          <t xml:space="preserve">Accounts payable:
Global Fax # is 
208 387-1414
and may be used as back up method. </t>
        </r>
      </text>
    </comment>
    <comment ref="L28" authorId="2" shapeId="0">
      <text>
        <r>
          <rPr>
            <sz val="9"/>
            <color indexed="81"/>
            <rFont val="Tahoma"/>
            <family val="2"/>
          </rPr>
          <t xml:space="preserve">Accounts Payable: Hotel Direct Billing is by special arrangement only and for campus guests. Insert Hotel Name ie LB Hilton, Ayers, Marriot
</t>
        </r>
      </text>
    </comment>
    <comment ref="C37" authorId="2" shapeId="0">
      <text>
        <r>
          <rPr>
            <sz val="9"/>
            <color indexed="81"/>
            <rFont val="Tahoma"/>
            <family val="2"/>
          </rPr>
          <t xml:space="preserve">Accounts Payable: 
606001 = Travel - Domestic, In California
606002 = Travel - Domestic, Out of State
606803 = Travel - International
</t>
        </r>
      </text>
    </comment>
    <comment ref="V38" authorId="0" shapeId="0">
      <text>
        <r>
          <rPr>
            <sz val="9"/>
            <color indexed="81"/>
            <rFont val="Tahoma"/>
            <family val="2"/>
          </rPr>
          <t xml:space="preserve">Accounts Payable:
If an external billing code is used "E####" please indicate any reference numbers for the campus external party
</t>
        </r>
      </text>
    </comment>
    <comment ref="C39" authorId="2" shapeId="0">
      <text>
        <r>
          <rPr>
            <sz val="9"/>
            <color indexed="81"/>
            <rFont val="Tahoma"/>
            <family val="2"/>
          </rPr>
          <t xml:space="preserve">Accounts Payable
606001 = Travel - Domestic, In California
606002 = Travel - Domestic, Out of State
606803 = Travel - International
</t>
        </r>
      </text>
    </comment>
    <comment ref="V40" authorId="0" shapeId="0">
      <text>
        <r>
          <rPr>
            <sz val="9"/>
            <color indexed="81"/>
            <rFont val="Tahoma"/>
            <family val="2"/>
          </rPr>
          <t xml:space="preserve">Accounts Payable:
If an external billing code is used "E####" please indicate any reference numbers for the campus external party
</t>
        </r>
      </text>
    </comment>
    <comment ref="C41" authorId="2" shapeId="0">
      <text>
        <r>
          <rPr>
            <sz val="9"/>
            <color indexed="81"/>
            <rFont val="Tahoma"/>
            <family val="2"/>
          </rPr>
          <t xml:space="preserve">Accounts Payable: 
606001 = Travel - Domestic, In California
606002 = Travel - Domestic, Out of State
606803 = Travel - International
</t>
        </r>
      </text>
    </comment>
    <comment ref="V42" authorId="0" shapeId="0">
      <text>
        <r>
          <rPr>
            <sz val="9"/>
            <color indexed="81"/>
            <rFont val="Tahoma"/>
            <family val="2"/>
          </rPr>
          <t xml:space="preserve">Accounts Payable:
If an external billing code is used "E####" please indicate any reference numbers for the campus external party
</t>
        </r>
      </text>
    </comment>
    <comment ref="H44" authorId="0" shapeId="0">
      <text>
        <r>
          <rPr>
            <sz val="9"/>
            <color indexed="81"/>
            <rFont val="Tahoma"/>
            <family val="2"/>
          </rPr>
          <t xml:space="preserve">Accounts Payable: Lodging rates in excess of the CSU per night maximum rate of $275.00 require approval. Justification to stay at the certain property must be inculded in the "Justification" box above.
See instructions.
</t>
        </r>
      </text>
    </comment>
    <comment ref="N52" authorId="0" shapeId="0">
      <text>
        <r>
          <rPr>
            <sz val="9"/>
            <color indexed="81"/>
            <rFont val="Tahoma"/>
            <family val="2"/>
          </rPr>
          <t xml:space="preserve">Accounts Payable:
See current Delegation of Signature Authority
As of 11-1-2015 - 
Level 3  - Domestic and International travel non-  
              watch list countires, including exceptions
Level 2 - Travel for Level 3 administrators
Provost - Travel to watch list countires      </t>
        </r>
      </text>
    </comment>
    <comment ref="A53" authorId="2" shapeId="0">
      <text>
        <r>
          <rPr>
            <b/>
            <sz val="9"/>
            <color indexed="81"/>
            <rFont val="Tahoma"/>
            <family val="2"/>
          </rPr>
          <t>Accounts Payable:</t>
        </r>
        <r>
          <rPr>
            <sz val="9"/>
            <color indexed="81"/>
            <rFont val="Tahoma"/>
            <family val="2"/>
          </rPr>
          <t xml:space="preserve">
Campus Traveler's signature is required. For Campus Guest reservations, insert "Guest".</t>
        </r>
      </text>
    </comment>
  </commentList>
</comments>
</file>

<file path=xl/comments2.xml><?xml version="1.0" encoding="utf-8"?>
<comments xmlns="http://schemas.openxmlformats.org/spreadsheetml/2006/main">
  <authors>
    <author>Carol Monson</author>
    <author>cmonson</author>
    <author>Carol</author>
  </authors>
  <commentList>
    <comment ref="A35" authorId="0" shapeId="0">
      <text>
        <r>
          <rPr>
            <b/>
            <sz val="9"/>
            <color indexed="81"/>
            <rFont val="Tahoma"/>
            <family val="2"/>
          </rPr>
          <t>Accounts Payable:</t>
        </r>
        <r>
          <rPr>
            <sz val="9"/>
            <color indexed="81"/>
            <rFont val="Tahoma"/>
            <family val="2"/>
          </rPr>
          <t xml:space="preserve">
Travel to foreign destinations may require additional approvals, please contact your appropriate administrator for additional instructions.</t>
        </r>
      </text>
    </comment>
    <comment ref="A38" authorId="0" shapeId="0">
      <text>
        <r>
          <rPr>
            <sz val="9"/>
            <color indexed="81"/>
            <rFont val="Tahoma"/>
            <family val="2"/>
          </rPr>
          <t>Accounts Payable:
International business travel when combined with personal days may have a taxable condition. Please review the travel procedures for further explanation.</t>
        </r>
      </text>
    </comment>
    <comment ref="M38" authorId="0" shapeId="0">
      <text>
        <r>
          <rPr>
            <b/>
            <sz val="9"/>
            <color indexed="81"/>
            <rFont val="Tahoma"/>
            <charset val="1"/>
          </rPr>
          <t>Accounts Payable:</t>
        </r>
        <r>
          <rPr>
            <sz val="9"/>
            <color indexed="81"/>
            <rFont val="Tahoma"/>
            <charset val="1"/>
          </rPr>
          <t xml:space="preserve">
Personal Days count is only an Estimate
</t>
        </r>
      </text>
    </comment>
    <comment ref="A43" authorId="1" shapeId="0">
      <text>
        <r>
          <rPr>
            <sz val="8"/>
            <color indexed="81"/>
            <rFont val="Tahoma"/>
            <family val="2"/>
          </rPr>
          <t xml:space="preserve">Accounts Payable: Please be specific, if there are personal days being taken, indicate the business dates. Include justification for staying at the specific property when exceeding the CSU per night maximum rate.
</t>
        </r>
      </text>
    </comment>
    <comment ref="A51" authorId="0" shapeId="0">
      <text>
        <r>
          <rPr>
            <sz val="9"/>
            <color indexed="81"/>
            <rFont val="Tahoma"/>
            <charset val="1"/>
          </rPr>
          <t xml:space="preserve">Accounts payable:
Global Fax # is 
208 387-1414
and may be used as back up method. </t>
        </r>
      </text>
    </comment>
    <comment ref="L54" authorId="2" shapeId="0">
      <text>
        <r>
          <rPr>
            <sz val="9"/>
            <color indexed="81"/>
            <rFont val="Tahoma"/>
            <family val="2"/>
          </rPr>
          <t xml:space="preserve">Accounts Payable: Hotel Direct Billing is by special arrangement only and for campus guests. Insert Hotel Name ie LB Hilton, Ayers, Marriot
</t>
        </r>
      </text>
    </comment>
    <comment ref="C93" authorId="2" shapeId="0">
      <text>
        <r>
          <rPr>
            <sz val="9"/>
            <color indexed="81"/>
            <rFont val="Tahoma"/>
            <family val="2"/>
          </rPr>
          <t xml:space="preserve">Accounts Payable: 
606001 = Travel - Domestic, In California
606002 = Travel - Domestic, Out of State
606803 = Travel - International
</t>
        </r>
      </text>
    </comment>
    <comment ref="V94" authorId="0" shapeId="0">
      <text>
        <r>
          <rPr>
            <sz val="9"/>
            <color indexed="81"/>
            <rFont val="Tahoma"/>
            <family val="2"/>
          </rPr>
          <t xml:space="preserve">Accounts Payable:
If an external billing code is used "E####" please indicate any reference numbers for the campus external party
</t>
        </r>
      </text>
    </comment>
    <comment ref="C95" authorId="2" shapeId="0">
      <text>
        <r>
          <rPr>
            <sz val="9"/>
            <color indexed="81"/>
            <rFont val="Tahoma"/>
            <family val="2"/>
          </rPr>
          <t xml:space="preserve">Accounts Payable: 
606001 = Travel - Domestic, In California
606002 = Travel - Domestic, Out of State
606803 = Travel - International
</t>
        </r>
      </text>
    </comment>
    <comment ref="V96" authorId="0" shapeId="0">
      <text>
        <r>
          <rPr>
            <sz val="9"/>
            <color indexed="81"/>
            <rFont val="Tahoma"/>
            <family val="2"/>
          </rPr>
          <t xml:space="preserve">Accounts Payable:
If an external billing code is used "E####" please indicate any reference numbers for the campus external party
</t>
        </r>
      </text>
    </comment>
    <comment ref="C97" authorId="2" shapeId="0">
      <text>
        <r>
          <rPr>
            <sz val="9"/>
            <color indexed="81"/>
            <rFont val="Tahoma"/>
            <family val="2"/>
          </rPr>
          <t xml:space="preserve">Accounts Payable: 
606001 = Travel - Domestic, In California
606002 = Travel - Domestic, Out of State
606803 = Travel - International
</t>
        </r>
      </text>
    </comment>
    <comment ref="V98" authorId="0" shapeId="0">
      <text>
        <r>
          <rPr>
            <sz val="9"/>
            <color indexed="81"/>
            <rFont val="Tahoma"/>
            <family val="2"/>
          </rPr>
          <t xml:space="preserve">Accounts Payable:
If an external billing code is used "E####" please indicate any reference numbers for the campus external party
</t>
        </r>
      </text>
    </comment>
    <comment ref="C128" authorId="2" shapeId="0">
      <text>
        <r>
          <rPr>
            <sz val="9"/>
            <color indexed="81"/>
            <rFont val="Tahoma"/>
            <family val="2"/>
          </rPr>
          <t xml:space="preserve">Accounts Payable: 
606001 = In State 
606002 = Out of State
</t>
        </r>
      </text>
    </comment>
    <comment ref="V129" authorId="0" shapeId="0">
      <text>
        <r>
          <rPr>
            <sz val="9"/>
            <color indexed="81"/>
            <rFont val="Tahoma"/>
            <family val="2"/>
          </rPr>
          <t xml:space="preserve">Accounts Payable:
If an external billing code is used "E####" please indicate any reference numbers for the campus external party
</t>
        </r>
      </text>
    </comment>
    <comment ref="C130" authorId="2" shapeId="0">
      <text>
        <r>
          <rPr>
            <sz val="9"/>
            <color indexed="81"/>
            <rFont val="Tahoma"/>
            <family val="2"/>
          </rPr>
          <t xml:space="preserve">Accounts Payable
606001 = In State 
606002 = Out of State
</t>
        </r>
      </text>
    </comment>
    <comment ref="V131" authorId="0" shapeId="0">
      <text>
        <r>
          <rPr>
            <sz val="9"/>
            <color indexed="81"/>
            <rFont val="Tahoma"/>
            <family val="2"/>
          </rPr>
          <t xml:space="preserve">Accounts Payable:
If an external billing code is used "E####" please indicate any reference numbers for the campus external party
</t>
        </r>
      </text>
    </comment>
    <comment ref="C132" authorId="2" shapeId="0">
      <text>
        <r>
          <rPr>
            <sz val="9"/>
            <color indexed="81"/>
            <rFont val="Tahoma"/>
            <family val="2"/>
          </rPr>
          <t xml:space="preserve">Accounts Payable
606001 = In State 
606002 = Out of State
</t>
        </r>
      </text>
    </comment>
    <comment ref="V133" authorId="0" shapeId="0">
      <text>
        <r>
          <rPr>
            <sz val="9"/>
            <color indexed="81"/>
            <rFont val="Tahoma"/>
            <family val="2"/>
          </rPr>
          <t xml:space="preserve">Accounts Payable:
If an external billing code is used "E####" please indicate any reference numbers for the campus external party
</t>
        </r>
      </text>
    </comment>
    <comment ref="A154" authorId="2" shapeId="0">
      <text>
        <r>
          <rPr>
            <b/>
            <sz val="9"/>
            <color indexed="81"/>
            <rFont val="Tahoma"/>
            <family val="2"/>
          </rPr>
          <t>Accounts Payable:</t>
        </r>
        <r>
          <rPr>
            <sz val="9"/>
            <color indexed="81"/>
            <rFont val="Tahoma"/>
            <family val="2"/>
          </rPr>
          <t xml:space="preserve">
Campus Traveler's signature is required. For Campus Guest reservations, insert "Guest".</t>
        </r>
      </text>
    </comment>
  </commentList>
</comments>
</file>

<file path=xl/comments3.xml><?xml version="1.0" encoding="utf-8"?>
<comments xmlns="http://schemas.openxmlformats.org/spreadsheetml/2006/main">
  <authors>
    <author>cmonson</author>
  </authors>
  <commentList>
    <comment ref="P17" authorId="0" shapeId="0">
      <text>
        <r>
          <rPr>
            <sz val="8"/>
            <color indexed="81"/>
            <rFont val="Tahoma"/>
            <family val="2"/>
          </rPr>
          <t xml:space="preserve">Accounts Payable:
This section may be used to adjust up or down for such items a meals provided at conference or late departures and early returns.
</t>
        </r>
      </text>
    </comment>
  </commentList>
</comments>
</file>

<file path=xl/sharedStrings.xml><?xml version="1.0" encoding="utf-8"?>
<sst xmlns="http://schemas.openxmlformats.org/spreadsheetml/2006/main" count="347" uniqueCount="236">
  <si>
    <t>CALIFORNIA STATE UNIVERSITY, LONG BEACH</t>
  </si>
  <si>
    <t>From</t>
  </si>
  <si>
    <t xml:space="preserve"> </t>
  </si>
  <si>
    <t>Amount</t>
  </si>
  <si>
    <t>Account</t>
  </si>
  <si>
    <t>Program</t>
  </si>
  <si>
    <t>Class</t>
  </si>
  <si>
    <t>Needed By:</t>
  </si>
  <si>
    <t>Call:</t>
  </si>
  <si>
    <t>for pick up.</t>
  </si>
  <si>
    <t>Date</t>
  </si>
  <si>
    <t xml:space="preserve">Employee Name: </t>
  </si>
  <si>
    <t>Employee ID#</t>
  </si>
  <si>
    <t>Estimated Travel Costs</t>
  </si>
  <si>
    <t>Airfare</t>
  </si>
  <si>
    <t>Other</t>
  </si>
  <si>
    <t>Rental Car</t>
  </si>
  <si>
    <t>REQUEST FOR TRAVEL</t>
  </si>
  <si>
    <t>Giselle's 800-388-3238</t>
  </si>
  <si>
    <t>Ext:</t>
  </si>
  <si>
    <t>Rental Car *</t>
  </si>
  <si>
    <t>Airfare *</t>
  </si>
  <si>
    <t>Domestic</t>
  </si>
  <si>
    <t>Dept ID</t>
  </si>
  <si>
    <t>Project</t>
  </si>
  <si>
    <t>FTLIP</t>
  </si>
  <si>
    <t xml:space="preserve"> Without Students</t>
  </si>
  <si>
    <t>NO</t>
  </si>
  <si>
    <t>YES</t>
  </si>
  <si>
    <t>California State University, Long Beach</t>
  </si>
  <si>
    <t>Travel Estimation Worksheet</t>
  </si>
  <si>
    <t>Destination</t>
  </si>
  <si>
    <t>Request Date</t>
  </si>
  <si>
    <t xml:space="preserve">  or campus ext 5-4000</t>
  </si>
  <si>
    <t>Will any part of this trip be paid for in advance by the University?</t>
  </si>
  <si>
    <t>Booked by employee, to be reimbursed</t>
  </si>
  <si>
    <t xml:space="preserve">           NO</t>
  </si>
  <si>
    <t>Advance Amount Requested:</t>
  </si>
  <si>
    <t xml:space="preserve">Travel Dates:   </t>
  </si>
  <si>
    <t>to</t>
  </si>
  <si>
    <t>Vehicle type</t>
  </si>
  <si>
    <t>Private</t>
  </si>
  <si>
    <t>Third Party</t>
  </si>
  <si>
    <t>State</t>
  </si>
  <si>
    <t>Rate</t>
  </si>
  <si>
    <t>Request for Travel  Instructions</t>
  </si>
  <si>
    <t>00212</t>
  </si>
  <si>
    <t>Campus ID</t>
  </si>
  <si>
    <t>Traveler's Status: Choose One</t>
  </si>
  <si>
    <t>Campus Guest</t>
  </si>
  <si>
    <r>
      <rPr>
        <b/>
        <sz val="10"/>
        <rFont val="Arial"/>
        <family val="2"/>
      </rPr>
      <t>I further acknowledge my responsibility</t>
    </r>
    <r>
      <rPr>
        <sz val="10"/>
        <rFont val="Arial"/>
        <family val="2"/>
      </rPr>
      <t xml:space="preserve"> to file a travel claim within 30 days from the completion of this trip to account for any monies expended by the University on my behalf. </t>
    </r>
  </si>
  <si>
    <t>Traveler's name</t>
  </si>
  <si>
    <t>Campus Ext</t>
  </si>
  <si>
    <t>Traveler's address</t>
  </si>
  <si>
    <t>Traveler's city state zip</t>
  </si>
  <si>
    <t>Department name</t>
  </si>
  <si>
    <t>Department contact</t>
  </si>
  <si>
    <t>via Giselle's/Global</t>
  </si>
  <si>
    <t xml:space="preserve">Chartfields and Insurance </t>
  </si>
  <si>
    <t>or</t>
  </si>
  <si>
    <t>Jane Travel</t>
  </si>
  <si>
    <t xml:space="preserve">Reservation Number </t>
  </si>
  <si>
    <t xml:space="preserve">    YES</t>
  </si>
  <si>
    <t>Statement of Traveler's Responsibilities</t>
  </si>
  <si>
    <t>Private             .50</t>
  </si>
  <si>
    <t>Third Party       .24</t>
  </si>
  <si>
    <t>State               .24</t>
  </si>
  <si>
    <t xml:space="preserve"> 1. Transportation</t>
  </si>
  <si>
    <t>Personal Car Mileage</t>
  </si>
  <si>
    <t>Personal Car Dollars</t>
  </si>
  <si>
    <t>Bag Fees</t>
  </si>
  <si>
    <t>Rental Car - Gas</t>
  </si>
  <si>
    <t>Shuttle, Taxi</t>
  </si>
  <si>
    <t>Public Transport</t>
  </si>
  <si>
    <t>Parking - Airport</t>
  </si>
  <si>
    <t>Parking  - Destination</t>
  </si>
  <si>
    <t>Tolls</t>
  </si>
  <si>
    <t>Other Transport</t>
  </si>
  <si>
    <t>Total Transportation</t>
  </si>
  <si>
    <t xml:space="preserve">Days </t>
  </si>
  <si>
    <t>Misc</t>
  </si>
  <si>
    <t>Total Lodging</t>
  </si>
  <si>
    <t>3. Meals &amp; Incidentals</t>
  </si>
  <si>
    <t>Rate max (55 + 7)</t>
  </si>
  <si>
    <t>Total Meals</t>
  </si>
  <si>
    <t>4. Registration/Conference &amp; Misc</t>
  </si>
  <si>
    <t>Registration/Conf Fees</t>
  </si>
  <si>
    <t>Office Supplies</t>
  </si>
  <si>
    <t>AV rental at hotel</t>
  </si>
  <si>
    <t>Total Misc</t>
  </si>
  <si>
    <t>Reference #</t>
  </si>
  <si>
    <t>$</t>
  </si>
  <si>
    <t>Misc adjustments</t>
  </si>
  <si>
    <t>Total @ Daily Rate</t>
  </si>
  <si>
    <t>Transportation</t>
  </si>
  <si>
    <t>Lodging</t>
  </si>
  <si>
    <t>Meals and Incidentals</t>
  </si>
  <si>
    <t>Registration and Misc</t>
  </si>
  <si>
    <t>Trip total</t>
  </si>
  <si>
    <t>5. Summary</t>
  </si>
  <si>
    <t>Travel is:</t>
  </si>
  <si>
    <t xml:space="preserve">Vehicles used for transportation: </t>
  </si>
  <si>
    <r>
      <rPr>
        <b/>
        <sz val="10"/>
        <rFont val="Arial"/>
        <family val="2"/>
      </rPr>
      <t>I, the undersigned, hereby acknowledge</t>
    </r>
    <r>
      <rPr>
        <sz val="10"/>
        <rFont val="Arial"/>
        <family val="2"/>
      </rPr>
      <t xml:space="preserve"> my responsibility to review and comply with the University travel procedures, guidelines and any applicable State Laws. I hereby certify that, if I drive a motorized vehicle during the course of this trip, I am an authorized University driver. I additionally certify that I have </t>
    </r>
    <r>
      <rPr>
        <b/>
        <sz val="10"/>
        <rFont val="Arial"/>
        <family val="2"/>
      </rPr>
      <t>(1) a valid California driver's license,</t>
    </r>
    <r>
      <rPr>
        <sz val="10"/>
        <rFont val="Arial"/>
        <family val="2"/>
      </rPr>
      <t xml:space="preserve"> </t>
    </r>
    <r>
      <rPr>
        <b/>
        <sz val="10"/>
        <rFont val="Arial"/>
        <family val="2"/>
      </rPr>
      <t>(2) insurance as is required by California state law and (3) completed</t>
    </r>
    <r>
      <rPr>
        <sz val="10"/>
        <rFont val="Arial"/>
        <family val="2"/>
      </rPr>
      <t xml:space="preserve"> </t>
    </r>
    <r>
      <rPr>
        <b/>
        <sz val="10"/>
        <rFont val="Arial"/>
        <family val="2"/>
      </rPr>
      <t>the University's defensive driving program within the last four years if applicable.</t>
    </r>
    <r>
      <rPr>
        <sz val="10"/>
        <rFont val="Arial"/>
        <family val="2"/>
      </rPr>
      <t xml:space="preserve"> </t>
    </r>
  </si>
  <si>
    <t>Hotel</t>
  </si>
  <si>
    <t>Location</t>
  </si>
  <si>
    <t>LBCMP                                      LBFDN                                                  LB49R</t>
  </si>
  <si>
    <t>5-5555</t>
  </si>
  <si>
    <t>With Students</t>
  </si>
  <si>
    <t>Foreign</t>
  </si>
  <si>
    <t>State Owned</t>
  </si>
  <si>
    <t>Rental</t>
  </si>
  <si>
    <t xml:space="preserve"> Private</t>
  </si>
  <si>
    <t xml:space="preserve">Check the box to identify the Entity you wish to make the payment </t>
  </si>
  <si>
    <t>LBCMP = Campus or State</t>
  </si>
  <si>
    <t>LBFDN = Research Foundation</t>
  </si>
  <si>
    <t>LBCMP                                           LBFDN                                               LB49R</t>
  </si>
  <si>
    <t>LB49R = Philanthropic Foundation</t>
  </si>
  <si>
    <t>Employee :      Campus             Foundation            CSULB Student         Non-CSULB Student             Volunteer               Guest, Other</t>
  </si>
  <si>
    <t>Identify the Traveler:</t>
  </si>
  <si>
    <t>Employee :       Campus             Foundation            CSULB Student         Non-CSULB Student             Volunteer               Guest, Other</t>
  </si>
  <si>
    <t>Note: International business Travel when combined with personal days may have income tax consequences. According the  IRS, there is a taxable event if both of the following conditions are met: The total period of the trip is longer than one week and at least 25% of the trip is personal. Please consult the travel procedures for further explanation.</t>
  </si>
  <si>
    <t>Completed forms</t>
  </si>
  <si>
    <t>Travel Estimation Worksheets</t>
  </si>
  <si>
    <t>Billing between Business Units - Campus to Foundation</t>
  </si>
  <si>
    <t>Justifications should support the University's mission or the necessity as an expense of the Project or Grant.</t>
  </si>
  <si>
    <r>
      <rPr>
        <b/>
        <u/>
        <sz val="11"/>
        <color theme="1"/>
        <rFont val="Calibri"/>
        <family val="2"/>
        <scheme val="minor"/>
      </rPr>
      <t>For International or student group travel only</t>
    </r>
    <r>
      <rPr>
        <sz val="11"/>
        <color theme="1"/>
        <rFont val="Calibri"/>
        <family val="2"/>
        <scheme val="minor"/>
      </rPr>
      <t xml:space="preserve">, a cash advance may be requested. Complete this section if a cash advance is needed. For student group travel, the advance should be requested by the group leader or employee responsible for payment of the student group expenses while traveling.  The traveler who received the advance </t>
    </r>
    <r>
      <rPr>
        <b/>
        <u/>
        <sz val="11"/>
        <color theme="1"/>
        <rFont val="Calibri"/>
        <family val="2"/>
        <scheme val="minor"/>
      </rPr>
      <t>must</t>
    </r>
    <r>
      <rPr>
        <sz val="11"/>
        <color theme="1"/>
        <rFont val="Calibri"/>
        <family val="2"/>
        <scheme val="minor"/>
      </rPr>
      <t xml:space="preserve"> submit a travel claim to the Accounts Payable department within 30 days after completion of the trip. </t>
    </r>
  </si>
  <si>
    <t xml:space="preserve">If requesting a cash advance, a copy of the approved request for travel must be submitted to the respective Accounts Payable department 10 days prior to the advance being needed.  Please allow adequate lead time for processing the advance. </t>
  </si>
  <si>
    <t>Chartfields: Indicate the General Ledger chartfield. If the traveler is unaware of this information, it will be provided during the approval process.  Account 606001 is to be used for all in-state travel. Account 606002 is for all out-of-state travel. Foreign travel insurance will be booked to the same chartfield as the trip unless otherwise indicated.</t>
  </si>
  <si>
    <t>Foreign travel requires FTLIP insurance: are you requesting charges be applied to the same chartfields as your trip ?</t>
  </si>
  <si>
    <t>Travel Estimation worksheets are provided to assist the Traveler, the Appropriate Administrator, and the Approver. Each of these roles need to understand the cost of the trip or total budget, and then have enough detail by component to know what was authorized. For example: a trip claim may be submitted under the total budget of $ 2,000.00, but was first class airfare approved? or a $500.00 a night hotel room? or was the full $55.00 to be reimbursed on the first day of travel when the person left at 4PM?  The Travel estimation worksheet, when completed along with the travel request, helps to clarify what was authorized.  While the Travel Estimation Worksheet or a similar tool is not required by the Accounts Payable department, use of this form facilitates an understanding between the Traveler, the Appropriate Administrator and the Approver.</t>
  </si>
  <si>
    <t xml:space="preserve">Laundry </t>
  </si>
  <si>
    <t>Department reference #</t>
  </si>
  <si>
    <t>If no, please use the last line below and complete the FTLIP insurance chartfields.</t>
  </si>
  <si>
    <t>Division - Appropriate Administrator</t>
  </si>
  <si>
    <t>President Signature</t>
  </si>
  <si>
    <t>Attach all supporting documentation to this Travel Request form and submit to Accounts Payable:</t>
  </si>
  <si>
    <t>Chartfield Information</t>
  </si>
  <si>
    <t>Fund ID</t>
  </si>
  <si>
    <t>3rd Party Billing
Yes / No / If Yes, Code</t>
  </si>
  <si>
    <t>M0001</t>
  </si>
  <si>
    <t>Yes</t>
  </si>
  <si>
    <t>R0102 49R FDN</t>
  </si>
  <si>
    <t>R0105 ASI</t>
  </si>
  <si>
    <t>No</t>
  </si>
  <si>
    <t>R0103 Rsh FDN</t>
  </si>
  <si>
    <t>R0104 49er Shp</t>
  </si>
  <si>
    <t>R0106 USU</t>
  </si>
  <si>
    <t>R1200 Grants</t>
  </si>
  <si>
    <t>E0101 Alumni</t>
  </si>
  <si>
    <t xml:space="preserve">Cash advances are released to Payee no earlier than 15 days prior to departure. Email a copy of the request to ap-travel@csulb.edu </t>
  </si>
  <si>
    <t>606001</t>
  </si>
  <si>
    <t>Example 1 - Simple direct payment, no billing between business units.</t>
  </si>
  <si>
    <t>Split Funding Inter Business Unit Billing</t>
  </si>
  <si>
    <t>When the campus will be paying all or part of the expenses for an invoice on behalf of one of the Foundation entities, certain steps will need to be taken to insure that the billing between the business units is accomplished accurately.</t>
  </si>
  <si>
    <t>Enter the chartfields for the Foundation entity</t>
  </si>
  <si>
    <t>Select "Yes" in the 3rd party billing box, then select the corresponding program code</t>
  </si>
  <si>
    <t>To bill from the campus to:</t>
  </si>
  <si>
    <t xml:space="preserve">Research Foundation                    </t>
  </si>
  <si>
    <t>Program code = R0103</t>
  </si>
  <si>
    <t xml:space="preserve">Research Foundation, Grants   </t>
  </si>
  <si>
    <t>Program code = R1200</t>
  </si>
  <si>
    <t xml:space="preserve">49R Philanthropic Foundation </t>
  </si>
  <si>
    <t>Program code = R0102</t>
  </si>
  <si>
    <t>The Chartfield requirements for:</t>
  </si>
  <si>
    <t>Account, Fund and DeptID</t>
  </si>
  <si>
    <t>Account, "G" Fund, DeptID and Project</t>
  </si>
  <si>
    <t>Account, Fund, DeptID and Program</t>
  </si>
  <si>
    <t>Example 2 -  billing between business units or interunit billing</t>
  </si>
  <si>
    <t>MT022</t>
  </si>
  <si>
    <t>00106</t>
  </si>
  <si>
    <t>If a direct bill or cash advance is required, email a copy of the completed travel request to ap-travel@csulb.edu. If there are no advances or direct bills to be processed by the Accounts Payable department, the approved travel request should be submitted with the travel claim when the traveler seeks reimbursement.</t>
  </si>
  <si>
    <t>Cash advances are released to Payee no earlier than 15 days prior to departure. Email a copy of the request to ap-travel@csulb.edu</t>
  </si>
  <si>
    <t>Traveler's Information and Trip Details</t>
  </si>
  <si>
    <t>Complete the Traveler's and Department contact information, trip details and justification</t>
  </si>
  <si>
    <t>123456789</t>
  </si>
  <si>
    <t>Traveler's Signature</t>
  </si>
  <si>
    <t>Indicate the chartfields to be charged, amounts should total the amount of the payment being made to the vendor.</t>
  </si>
  <si>
    <t>All three business units share certain components of the chartfield strings those are, Account, DeptID and specified Program Codes.</t>
  </si>
  <si>
    <t>Clearing fund CL499 will be used by the Campus.  The form has been designed to self populate those lines for you. You will enter the Chartfields to be used by the respective Foundation entity to record the expense.</t>
  </si>
  <si>
    <t>In the example below, the Campus will be paying the vendor on behalf of two business units: the Campus and the Research Foundation. The Campus will bill back the Foundation for their respective portion.</t>
  </si>
  <si>
    <t xml:space="preserve">Other Signature for Academic Dept </t>
  </si>
  <si>
    <t>Signature is required for the Employee, Student or Volunteer Traveler and the Appropriate Administrator.  Review the information on the Travel Delegation webpage regarding approval limits and restrictions.  If the travel request is being completed for a campus VIP guest to secure direct bill hotel or airfare, please insert the word "GUEST" on the Traveler's Signature line.</t>
  </si>
  <si>
    <t>CSULB Travel Procedures Web Link</t>
  </si>
  <si>
    <t>Campus Travel Procedures</t>
  </si>
  <si>
    <t>Nightly Base Rate</t>
  </si>
  <si>
    <t>Tax Estimate</t>
  </si>
  <si>
    <t>Subtotal @ Nightly Base Rate</t>
  </si>
  <si>
    <t>Expense Category</t>
  </si>
  <si>
    <r>
      <t xml:space="preserve">Indicate if any of the travel expenses for the trip will be billed directly to and paid by the University or the Foundation on the travelers behalf. Payments made by the University or the Foundation for the travelers benefit are considered an </t>
    </r>
    <r>
      <rPr>
        <b/>
        <u/>
        <sz val="11"/>
        <color theme="1"/>
        <rFont val="Calibri"/>
        <family val="2"/>
        <scheme val="minor"/>
      </rPr>
      <t>ADVANCE</t>
    </r>
    <r>
      <rPr>
        <sz val="11"/>
        <color theme="1"/>
        <rFont val="Calibri"/>
        <family val="2"/>
        <scheme val="minor"/>
      </rPr>
      <t xml:space="preserve"> to the traveler. The traveler </t>
    </r>
    <r>
      <rPr>
        <b/>
        <u/>
        <sz val="11"/>
        <color theme="1"/>
        <rFont val="Calibri"/>
        <family val="2"/>
        <scheme val="minor"/>
      </rPr>
      <t>must</t>
    </r>
    <r>
      <rPr>
        <sz val="11"/>
        <color theme="1"/>
        <rFont val="Calibri"/>
        <family val="2"/>
        <scheme val="minor"/>
      </rPr>
      <t xml:space="preserve"> submit a travel claim to the Accounts Payable department within 30 days after completion of the trip in order to account for the advance.
</t>
    </r>
    <r>
      <rPr>
        <sz val="11"/>
        <color rgb="FFFF0000"/>
        <rFont val="Calibri"/>
        <family val="2"/>
        <scheme val="minor"/>
      </rPr>
      <t>Hotel Direct Billing is by special arrangement only and for campus guests. Insert Hotel Name ie LB Hilton, Ayers, Marriot</t>
    </r>
    <r>
      <rPr>
        <sz val="11"/>
        <color theme="1"/>
        <rFont val="Calibri"/>
        <family val="2"/>
        <scheme val="minor"/>
      </rPr>
      <t xml:space="preserve">
</t>
    </r>
  </si>
  <si>
    <t>2. Lodging *</t>
  </si>
  <si>
    <r>
      <rPr>
        <b/>
        <sz val="9"/>
        <rFont val="Arial"/>
        <family val="2"/>
      </rPr>
      <t>Justification or purpose for trip</t>
    </r>
    <r>
      <rPr>
        <b/>
        <sz val="8"/>
        <rFont val="Arial"/>
        <family val="2"/>
      </rPr>
      <t xml:space="preserve"> - </t>
    </r>
    <r>
      <rPr>
        <i/>
        <sz val="8"/>
        <rFont val="Arial"/>
        <family val="2"/>
      </rPr>
      <t>please be specific &amp; note any personal days or justification for exceeding lodging maximum</t>
    </r>
  </si>
  <si>
    <r>
      <t xml:space="preserve">Justification </t>
    </r>
    <r>
      <rPr>
        <b/>
        <i/>
        <sz val="8"/>
        <rFont val="Arial"/>
        <family val="2"/>
      </rPr>
      <t>for exceeding lodging maximum and/or other notes</t>
    </r>
  </si>
  <si>
    <t>Total Amount Approved</t>
  </si>
  <si>
    <r>
      <t>Direct Billing *</t>
    </r>
    <r>
      <rPr>
        <b/>
        <i/>
        <sz val="8"/>
        <rFont val="Arial"/>
        <family val="2"/>
      </rPr>
      <t xml:space="preserve"> If using Giselle/Global, scan and email approved copy to corporateres@globaltrav.com with a c.c. to ap-travel@csulb.edu</t>
    </r>
  </si>
  <si>
    <r>
      <t xml:space="preserve">When using Giselle’s services to book travel, please </t>
    </r>
    <r>
      <rPr>
        <sz val="11"/>
        <color rgb="FFFF0000"/>
        <rFont val="Calibri"/>
        <family val="2"/>
        <scheme val="minor"/>
      </rPr>
      <t>email</t>
    </r>
    <r>
      <rPr>
        <sz val="11"/>
        <color rgb="FF1F497D"/>
        <rFont val="Calibri"/>
        <family val="2"/>
        <scheme val="minor"/>
      </rPr>
      <t xml:space="preserve"> </t>
    </r>
    <r>
      <rPr>
        <sz val="11"/>
        <color theme="1"/>
        <rFont val="Calibri"/>
        <family val="2"/>
        <scheme val="minor"/>
      </rPr>
      <t>your approved travel request to their offices at corporateres@globaltrav.com and c.c. ap-travel@csulb.edu.</t>
    </r>
  </si>
  <si>
    <r>
      <t>On the subject line</t>
    </r>
    <r>
      <rPr>
        <sz val="11"/>
        <color rgb="FFFF0000"/>
        <rFont val="Calibri"/>
        <family val="2"/>
        <scheme val="minor"/>
      </rPr>
      <t>,</t>
    </r>
    <r>
      <rPr>
        <sz val="11"/>
        <color theme="1"/>
        <rFont val="Calibri"/>
        <family val="2"/>
        <scheme val="minor"/>
      </rPr>
      <t xml:space="preserve"> please indicate the Business Unit: Travel Request – Destination - Traveler’s name -  (Dept Ref)</t>
    </r>
  </si>
  <si>
    <t>Subject Line Examples:</t>
  </si>
  <si>
    <t>LBCMP: Travel Request – Sacramento, CA - Sally Traveler  (212-456)</t>
  </si>
  <si>
    <t>LBFDN:  Travel Request - Colorado Springs, CO - Pete Prospector  (738-576)</t>
  </si>
  <si>
    <t>LB49R: Travel Request -  New York, NY -  Tom Jones (106-879)  </t>
  </si>
  <si>
    <r>
      <t xml:space="preserve">If you </t>
    </r>
    <r>
      <rPr>
        <u/>
        <sz val="11"/>
        <color theme="1"/>
        <rFont val="Calibri"/>
        <family val="2"/>
        <scheme val="minor"/>
      </rPr>
      <t>temporarily</t>
    </r>
    <r>
      <rPr>
        <sz val="11"/>
        <color theme="1"/>
        <rFont val="Calibri"/>
        <family val="2"/>
        <scheme val="minor"/>
      </rPr>
      <t xml:space="preserve"> cannot email a scanned a copy, Giselle’s will accept a fax at their </t>
    </r>
    <r>
      <rPr>
        <sz val="11"/>
        <color rgb="FFFF0000"/>
        <rFont val="Calibri"/>
        <family val="2"/>
        <scheme val="minor"/>
      </rPr>
      <t>new fax number 208-387-1414</t>
    </r>
    <r>
      <rPr>
        <sz val="11"/>
        <color rgb="FF1F497D"/>
        <rFont val="Calibri"/>
        <family val="2"/>
        <scheme val="minor"/>
      </rPr>
      <t>.</t>
    </r>
    <r>
      <rPr>
        <sz val="11"/>
        <color rgb="FFFF0000"/>
        <rFont val="Calibri"/>
        <family val="2"/>
        <scheme val="minor"/>
      </rPr>
      <t> </t>
    </r>
  </si>
  <si>
    <t>R0107 Campus</t>
  </si>
  <si>
    <t>R0108 Chancellor's Office</t>
  </si>
  <si>
    <t>To</t>
  </si>
  <si>
    <t>Personal Days</t>
  </si>
  <si>
    <t xml:space="preserve">     Personal Days</t>
  </si>
  <si>
    <t>Total Business Days</t>
  </si>
  <si>
    <t>Check if lodging exceeds CSU established maximum of $275.00 per night excluding taxes</t>
  </si>
  <si>
    <t>Effective 11-1-2015 - CSU Established Maximum Lodging Rate</t>
  </si>
  <si>
    <r>
      <t xml:space="preserve">Lodging rates in excess of the CSU established maximum rate of $275 per night rate excluding taxes for domestic travel including Alaska and Hawaii, must be identified separately as an exception.  Exceptions to the CSU per night maximum may be granted by the appropriate administrator. Justification for staying at the specific property must be included with the travel request. (use the "justification" box on the request for travel.) For lodging expenses incurred above the policy maximum rate that are </t>
    </r>
    <r>
      <rPr>
        <u/>
        <sz val="11"/>
        <color rgb="FFFF0000"/>
        <rFont val="Calibri"/>
        <family val="2"/>
        <scheme val="minor"/>
      </rPr>
      <t>not approved</t>
    </r>
    <r>
      <rPr>
        <sz val="11"/>
        <color rgb="FFFF0000"/>
        <rFont val="Calibri"/>
        <family val="2"/>
        <scheme val="minor"/>
      </rPr>
      <t xml:space="preserve">, the prevailing tax rate, as evidenced by the detailed hotel bill, will be applied to the </t>
    </r>
    <r>
      <rPr>
        <u/>
        <sz val="11"/>
        <color rgb="FFFF0000"/>
        <rFont val="Calibri"/>
        <family val="2"/>
        <scheme val="minor"/>
      </rPr>
      <t>approved</t>
    </r>
    <r>
      <rPr>
        <sz val="11"/>
        <color rgb="FFFF0000"/>
        <rFont val="Calibri"/>
        <family val="2"/>
        <scheme val="minor"/>
      </rPr>
      <t xml:space="preserve"> nightly rate to determine the reimbursement.  </t>
    </r>
  </si>
  <si>
    <t>* Lodging base rates in excess of the CSU $ 275 per night maximum excluding taxes require additonal approval, 
   see instructions for further details</t>
  </si>
  <si>
    <t>University Controller's Office - Accounts Payable, Foundation Building Ste 280 (MS-9901), 6300 State University Drive, Long Beach CA 90815    phone (562) 985-2512</t>
  </si>
  <si>
    <t xml:space="preserve"> Appropriate Administrator - Print Name</t>
  </si>
  <si>
    <t>Appropriate Administrator - Signature</t>
  </si>
  <si>
    <t>Destination:</t>
  </si>
  <si>
    <t>Zip</t>
  </si>
  <si>
    <t>City</t>
  </si>
  <si>
    <t>Country</t>
  </si>
  <si>
    <t xml:space="preserve">Travel Dates </t>
  </si>
  <si>
    <t>A. Test Employee</t>
  </si>
  <si>
    <t>6300 E. State University Drive, Suite 280</t>
  </si>
  <si>
    <t>Accounts Payable</t>
  </si>
  <si>
    <t>123-456</t>
  </si>
  <si>
    <t>Long Beach, CA 90815</t>
  </si>
  <si>
    <t>Atlanta</t>
  </si>
  <si>
    <t>GA</t>
  </si>
  <si>
    <t>USA</t>
  </si>
  <si>
    <r>
      <t xml:space="preserve">   Personal Days </t>
    </r>
    <r>
      <rPr>
        <b/>
        <sz val="8"/>
        <rFont val="Arial"/>
        <family val="2"/>
      </rPr>
      <t xml:space="preserve">estimate </t>
    </r>
  </si>
  <si>
    <r>
      <t xml:space="preserve">Personal Days </t>
    </r>
    <r>
      <rPr>
        <b/>
        <sz val="8"/>
        <rFont val="Arial"/>
        <family val="2"/>
      </rPr>
      <t xml:space="preserve">estimate </t>
    </r>
  </si>
  <si>
    <t>To facilitate classes regarding "Travel Policy and procedures at the California Universities" at the Higher Education Users Group, People Soft convention</t>
  </si>
  <si>
    <t>CSULB Signature Suthority Web link</t>
  </si>
  <si>
    <t>Signature Authority Guideline</t>
  </si>
  <si>
    <t>rev 01-01-2016</t>
  </si>
  <si>
    <t>Rate - effective 1-1-16</t>
  </si>
  <si>
    <t xml:space="preserve">Cash Advances - International or Student Group Only </t>
  </si>
  <si>
    <t>Cash Advances - International &amp; Student Group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</si>
</sst>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m/dd/yy;@"/>
    <numFmt numFmtId="167" formatCode="_(* #,##0_);_(* \(#,##0\);_(* &quot;-&quot;??_);_(@_)"/>
  </numFmts>
  <fonts count="74">
    <font>
      <sz val="11"/>
      <color theme="1"/>
      <name val="Calibri"/>
      <family val="2"/>
      <scheme val="minor"/>
    </font>
    <font>
      <b/>
      <sz val="12"/>
      <name val="Arial"/>
      <family val="2"/>
    </font>
    <font>
      <sz val="10"/>
      <name val="Arial"/>
      <family val="2"/>
    </font>
    <font>
      <b/>
      <sz val="10"/>
      <name val="Arial"/>
      <family val="2"/>
    </font>
    <font>
      <sz val="8"/>
      <name val="Arial"/>
      <family val="2"/>
    </font>
    <font>
      <sz val="9"/>
      <name val="Arial"/>
      <family val="2"/>
    </font>
    <font>
      <b/>
      <sz val="8"/>
      <name val="Arial"/>
      <family val="2"/>
    </font>
    <font>
      <b/>
      <i/>
      <u/>
      <sz val="10"/>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name val="Arial"/>
      <family val="2"/>
    </font>
    <font>
      <b/>
      <sz val="9"/>
      <name val="Arial"/>
      <family val="2"/>
    </font>
    <font>
      <b/>
      <sz val="11"/>
      <color rgb="FFFF0000"/>
      <name val="Calibri"/>
      <family val="2"/>
      <scheme val="minor"/>
    </font>
    <font>
      <b/>
      <sz val="10"/>
      <color rgb="FFFF0000"/>
      <name val="Arial"/>
      <family val="2"/>
    </font>
    <font>
      <b/>
      <sz val="12"/>
      <color rgb="FFFF0000"/>
      <name val="Arial"/>
      <family val="2"/>
    </font>
    <font>
      <b/>
      <sz val="20"/>
      <name val="Arial"/>
      <family val="2"/>
    </font>
    <font>
      <b/>
      <sz val="26"/>
      <name val="Arial"/>
      <family val="2"/>
    </font>
    <font>
      <sz val="14"/>
      <color theme="1"/>
      <name val="Calibri"/>
      <family val="2"/>
      <scheme val="minor"/>
    </font>
    <font>
      <b/>
      <sz val="12"/>
      <color theme="1"/>
      <name val="Calibri"/>
      <family val="2"/>
      <scheme val="minor"/>
    </font>
    <font>
      <b/>
      <sz val="11"/>
      <color theme="1"/>
      <name val="Arial"/>
      <family val="2"/>
    </font>
    <font>
      <sz val="8"/>
      <color indexed="81"/>
      <name val="Tahoma"/>
      <family val="2"/>
    </font>
    <font>
      <sz val="14"/>
      <color theme="1"/>
      <name val="Arial"/>
      <family val="2"/>
    </font>
    <font>
      <i/>
      <sz val="8"/>
      <name val="Arial"/>
      <family val="2"/>
    </font>
    <font>
      <b/>
      <sz val="9"/>
      <color theme="1"/>
      <name val="Arial"/>
      <family val="2"/>
    </font>
    <font>
      <sz val="10"/>
      <color theme="1"/>
      <name val="Calibri"/>
      <family val="2"/>
      <scheme val="minor"/>
    </font>
    <font>
      <b/>
      <u/>
      <sz val="11"/>
      <color theme="1"/>
      <name val="Calibri"/>
      <family val="2"/>
      <scheme val="minor"/>
    </font>
    <font>
      <b/>
      <sz val="8"/>
      <color theme="1"/>
      <name val="Arial"/>
      <family val="2"/>
    </font>
    <font>
      <sz val="9"/>
      <color theme="1"/>
      <name val="Calibri"/>
      <family val="2"/>
      <scheme val="minor"/>
    </font>
    <font>
      <i/>
      <sz val="9"/>
      <name val="Arial"/>
      <family val="2"/>
    </font>
    <font>
      <b/>
      <sz val="9"/>
      <color theme="1"/>
      <name val="Calibri"/>
      <family val="2"/>
      <scheme val="minor"/>
    </font>
    <font>
      <b/>
      <i/>
      <sz val="8"/>
      <name val="Arial"/>
      <family val="2"/>
    </font>
    <font>
      <sz val="9"/>
      <color theme="1"/>
      <name val="Arial"/>
      <family val="2"/>
    </font>
    <font>
      <i/>
      <u/>
      <sz val="10"/>
      <name val="Arial"/>
      <family val="2"/>
    </font>
    <font>
      <b/>
      <sz val="14"/>
      <name val="Arial"/>
      <family val="2"/>
    </font>
    <font>
      <b/>
      <sz val="14"/>
      <color theme="1"/>
      <name val="Arial"/>
      <family val="2"/>
    </font>
    <font>
      <b/>
      <sz val="14"/>
      <color theme="1"/>
      <name val="Calibri"/>
      <family val="2"/>
      <scheme val="minor"/>
    </font>
    <font>
      <sz val="11"/>
      <color theme="1"/>
      <name val="Arial"/>
      <family val="2"/>
    </font>
    <font>
      <b/>
      <sz val="11"/>
      <name val="Calibri"/>
      <family val="2"/>
      <scheme val="minor"/>
    </font>
    <font>
      <sz val="9"/>
      <color indexed="81"/>
      <name val="Tahoma"/>
      <family val="2"/>
    </font>
    <font>
      <i/>
      <sz val="8"/>
      <color theme="1"/>
      <name val="Calibri"/>
      <family val="2"/>
      <scheme val="minor"/>
    </font>
    <font>
      <b/>
      <u/>
      <sz val="8"/>
      <color rgb="FF0070C0"/>
      <name val="Blue Highway"/>
    </font>
    <font>
      <u/>
      <sz val="8"/>
      <color theme="1"/>
      <name val="Calibri"/>
      <family val="2"/>
      <scheme val="minor"/>
    </font>
    <font>
      <sz val="8"/>
      <color theme="1"/>
      <name val="Calibri"/>
      <family val="2"/>
      <scheme val="minor"/>
    </font>
    <font>
      <i/>
      <sz val="6"/>
      <color theme="1"/>
      <name val="Arial"/>
      <family val="2"/>
    </font>
    <font>
      <b/>
      <sz val="12"/>
      <color theme="1"/>
      <name val="Arial"/>
      <family val="2"/>
    </font>
    <font>
      <sz val="11"/>
      <name val="Calibri"/>
      <family val="2"/>
      <scheme val="minor"/>
    </font>
    <font>
      <b/>
      <i/>
      <sz val="8"/>
      <name val="Calibri"/>
      <family val="2"/>
      <scheme val="minor"/>
    </font>
    <font>
      <b/>
      <i/>
      <sz val="9"/>
      <name val="Calibri"/>
      <family val="2"/>
      <scheme val="minor"/>
    </font>
    <font>
      <u/>
      <sz val="11"/>
      <color theme="10"/>
      <name val="Calibri"/>
      <family val="2"/>
      <scheme val="minor"/>
    </font>
    <font>
      <u/>
      <sz val="12"/>
      <color theme="1"/>
      <name val="Calibri"/>
      <family val="2"/>
      <scheme val="minor"/>
    </font>
    <font>
      <u/>
      <sz val="11"/>
      <color theme="1"/>
      <name val="Calibri"/>
      <family val="2"/>
      <scheme val="minor"/>
    </font>
    <font>
      <sz val="12"/>
      <color theme="1"/>
      <name val="Calibri"/>
      <family val="2"/>
      <scheme val="minor"/>
    </font>
    <font>
      <b/>
      <sz val="16"/>
      <name val="Calibri"/>
      <family val="2"/>
      <scheme val="minor"/>
    </font>
    <font>
      <sz val="12"/>
      <name val="Calibri"/>
      <family val="2"/>
      <scheme val="minor"/>
    </font>
    <font>
      <b/>
      <sz val="9"/>
      <color indexed="81"/>
      <name val="Tahoma"/>
      <family val="2"/>
    </font>
    <font>
      <sz val="12"/>
      <color theme="1"/>
      <name val="Arial"/>
      <family val="2"/>
    </font>
    <font>
      <sz val="10"/>
      <color rgb="FF000000"/>
      <name val="Times New Roman"/>
      <family val="1"/>
    </font>
    <font>
      <u/>
      <sz val="12"/>
      <name val="Calibri"/>
      <family val="2"/>
      <scheme val="minor"/>
    </font>
    <font>
      <b/>
      <sz val="10"/>
      <name val="Calibri"/>
      <family val="2"/>
      <scheme val="minor"/>
    </font>
    <font>
      <sz val="10"/>
      <name val="Calibri"/>
      <family val="2"/>
      <scheme val="minor"/>
    </font>
    <font>
      <b/>
      <sz val="16"/>
      <name val="Arial"/>
      <family val="2"/>
    </font>
    <font>
      <sz val="11"/>
      <color rgb="FFFF0000"/>
      <name val="Calibri"/>
      <family val="2"/>
      <scheme val="minor"/>
    </font>
    <font>
      <i/>
      <sz val="11"/>
      <color rgb="FFFF0000"/>
      <name val="Calibri"/>
      <family val="2"/>
      <scheme val="minor"/>
    </font>
    <font>
      <b/>
      <i/>
      <u/>
      <sz val="10"/>
      <color rgb="FFFF0000"/>
      <name val="Arial"/>
      <family val="2"/>
    </font>
    <font>
      <b/>
      <sz val="14"/>
      <color rgb="FFFF0000"/>
      <name val="Calibri"/>
      <family val="2"/>
      <scheme val="minor"/>
    </font>
    <font>
      <u/>
      <sz val="11"/>
      <color rgb="FFFF0000"/>
      <name val="Calibri"/>
      <family val="2"/>
      <scheme val="minor"/>
    </font>
    <font>
      <b/>
      <sz val="9"/>
      <color rgb="FFFF0000"/>
      <name val="Arial"/>
      <family val="2"/>
    </font>
    <font>
      <b/>
      <sz val="18"/>
      <name val="Arial"/>
      <family val="2"/>
    </font>
    <font>
      <sz val="9"/>
      <color indexed="81"/>
      <name val="Tahoma"/>
      <charset val="1"/>
    </font>
    <font>
      <sz val="11"/>
      <color rgb="FF1F497D"/>
      <name val="Calibri"/>
      <family val="2"/>
      <scheme val="minor"/>
    </font>
    <font>
      <i/>
      <sz val="8"/>
      <color theme="1"/>
      <name val="Arial"/>
      <family val="2"/>
    </font>
    <font>
      <b/>
      <sz val="9"/>
      <color indexed="81"/>
      <name val="Tahoma"/>
      <charset val="1"/>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right/>
      <top/>
      <bottom style="medium">
        <color auto="1"/>
      </bottom>
      <diagonal/>
    </border>
    <border>
      <left/>
      <right/>
      <top style="double">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top style="medium">
        <color indexed="64"/>
      </top>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50" fillId="0" borderId="0" applyNumberFormat="0" applyFill="0" applyBorder="0" applyAlignment="0" applyProtection="0"/>
    <xf numFmtId="0" fontId="58" fillId="0" borderId="0"/>
  </cellStyleXfs>
  <cellXfs count="629">
    <xf numFmtId="0" fontId="0" fillId="0" borderId="0" xfId="0"/>
    <xf numFmtId="0" fontId="2" fillId="0" borderId="0" xfId="0" applyFont="1" applyFill="1"/>
    <xf numFmtId="0" fontId="0" fillId="0" borderId="0" xfId="0" applyFill="1"/>
    <xf numFmtId="0" fontId="3" fillId="0" borderId="0" xfId="0" applyFont="1" applyFill="1" applyBorder="1" applyAlignment="1" applyProtection="1">
      <alignment horizontal="center"/>
    </xf>
    <xf numFmtId="0" fontId="2" fillId="0" borderId="0" xfId="0" applyFont="1" applyFill="1" applyBorder="1" applyProtection="1"/>
    <xf numFmtId="0" fontId="2" fillId="0" borderId="0" xfId="0" applyFont="1" applyFill="1" applyBorder="1" applyAlignment="1" applyProtection="1">
      <alignment horizontal="center" vertical="top"/>
    </xf>
    <xf numFmtId="14" fontId="2" fillId="0" borderId="0" xfId="0" applyNumberFormat="1" applyFont="1" applyFill="1" applyBorder="1" applyAlignment="1" applyProtection="1">
      <alignment horizontal="center" vertical="top"/>
    </xf>
    <xf numFmtId="0" fontId="2" fillId="0" borderId="0" xfId="0" applyFont="1" applyFill="1" applyBorder="1"/>
    <xf numFmtId="0" fontId="0" fillId="0" borderId="0" xfId="0" applyBorder="1"/>
    <xf numFmtId="0" fontId="10" fillId="0" borderId="2" xfId="0" applyFont="1" applyFill="1" applyBorder="1"/>
    <xf numFmtId="0" fontId="10" fillId="0" borderId="0" xfId="0" applyFont="1" applyFill="1" applyBorder="1"/>
    <xf numFmtId="0" fontId="0" fillId="0" borderId="0" xfId="0" applyFill="1" applyBorder="1"/>
    <xf numFmtId="0" fontId="9" fillId="0" borderId="0" xfId="0" applyFont="1"/>
    <xf numFmtId="0" fontId="5" fillId="0" borderId="0" xfId="0" applyFont="1" applyFill="1" applyBorder="1" applyAlignment="1" applyProtection="1">
      <alignment vertical="top"/>
    </xf>
    <xf numFmtId="165" fontId="18" fillId="2"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4" fillId="0" borderId="0" xfId="0" applyFont="1" applyFill="1" applyAlignment="1">
      <alignment horizontal="right"/>
    </xf>
    <xf numFmtId="0" fontId="4" fillId="0" borderId="0" xfId="0" applyFont="1" applyFill="1" applyAlignment="1">
      <alignment horizontal="left"/>
    </xf>
    <xf numFmtId="0" fontId="2" fillId="0" borderId="4" xfId="0" applyFont="1" applyFill="1" applyBorder="1"/>
    <xf numFmtId="0" fontId="2" fillId="0" borderId="1" xfId="0" applyFont="1" applyFill="1" applyBorder="1" applyAlignment="1" applyProtection="1">
      <alignment horizontal="left"/>
    </xf>
    <xf numFmtId="0" fontId="0" fillId="0" borderId="4" xfId="0" applyFill="1" applyBorder="1"/>
    <xf numFmtId="0" fontId="0" fillId="0" borderId="8" xfId="0" applyFill="1" applyBorder="1"/>
    <xf numFmtId="0" fontId="2" fillId="0" borderId="0" xfId="0" applyFont="1" applyFill="1" applyBorder="1" applyAlignment="1" applyProtection="1">
      <alignment horizontal="left"/>
    </xf>
    <xf numFmtId="0" fontId="2" fillId="0" borderId="0" xfId="0" applyFont="1" applyFill="1" applyBorder="1" applyAlignment="1">
      <alignment horizontal="left"/>
    </xf>
    <xf numFmtId="0" fontId="0" fillId="0" borderId="0" xfId="0" applyFill="1" applyBorder="1" applyAlignment="1">
      <alignment horizontal="right"/>
    </xf>
    <xf numFmtId="0" fontId="3" fillId="0" borderId="0" xfId="0" applyFont="1" applyFill="1" applyBorder="1" applyAlignment="1">
      <alignment horizontal="left"/>
    </xf>
    <xf numFmtId="0" fontId="2" fillId="0" borderId="0" xfId="0" applyFont="1" applyFill="1" applyBorder="1" applyAlignment="1">
      <alignment horizontal="left" vertical="top"/>
    </xf>
    <xf numFmtId="0" fontId="2" fillId="0" borderId="3" xfId="0" applyFont="1" applyFill="1" applyBorder="1" applyAlignment="1" applyProtection="1">
      <alignment horizontal="center" vertical="top"/>
    </xf>
    <xf numFmtId="0" fontId="2" fillId="0" borderId="6" xfId="0" applyFont="1" applyFill="1" applyBorder="1" applyAlignment="1" applyProtection="1">
      <alignment horizontal="center" vertical="top"/>
    </xf>
    <xf numFmtId="0" fontId="9" fillId="0" borderId="0" xfId="0" applyFont="1" applyBorder="1" applyAlignment="1"/>
    <xf numFmtId="0" fontId="9" fillId="0" borderId="17" xfId="0" applyFont="1" applyBorder="1" applyAlignment="1">
      <alignment horizontal="right"/>
    </xf>
    <xf numFmtId="0" fontId="9" fillId="0" borderId="0" xfId="0" applyFont="1" applyAlignment="1">
      <alignment horizontal="right"/>
    </xf>
    <xf numFmtId="0" fontId="11" fillId="2" borderId="0" xfId="0" applyFont="1" applyFill="1" applyBorder="1" applyAlignment="1" applyProtection="1"/>
    <xf numFmtId="0" fontId="6" fillId="2" borderId="0" xfId="0" applyFont="1" applyFill="1" applyBorder="1" applyAlignment="1"/>
    <xf numFmtId="49" fontId="3" fillId="2" borderId="0" xfId="0" applyNumberFormat="1" applyFont="1" applyFill="1" applyBorder="1" applyAlignment="1">
      <alignment horizontal="center"/>
    </xf>
    <xf numFmtId="44" fontId="0" fillId="0" borderId="0" xfId="2" applyFont="1"/>
    <xf numFmtId="0" fontId="25" fillId="0" borderId="0" xfId="0" applyFont="1" applyFill="1" applyBorder="1"/>
    <xf numFmtId="0" fontId="13" fillId="0" borderId="0" xfId="0" applyFont="1" applyFill="1" applyBorder="1" applyAlignment="1">
      <alignment horizontal="left"/>
    </xf>
    <xf numFmtId="0" fontId="5" fillId="0" borderId="2" xfId="0" applyFont="1" applyFill="1" applyBorder="1" applyAlignment="1" applyProtection="1"/>
    <xf numFmtId="0" fontId="13" fillId="0" borderId="0" xfId="0" applyFont="1" applyFill="1" applyBorder="1" applyAlignment="1">
      <alignment horizontal="center"/>
    </xf>
    <xf numFmtId="0" fontId="3" fillId="0" borderId="0" xfId="0" applyFont="1" applyFill="1" applyBorder="1" applyAlignment="1">
      <alignment horizontal="center"/>
    </xf>
    <xf numFmtId="0" fontId="12" fillId="0" borderId="2" xfId="0" applyFont="1" applyFill="1" applyBorder="1" applyAlignment="1">
      <alignment horizontal="left"/>
    </xf>
    <xf numFmtId="0" fontId="12" fillId="0" borderId="0" xfId="0" applyFont="1" applyFill="1" applyBorder="1" applyAlignment="1">
      <alignment horizontal="left"/>
    </xf>
    <xf numFmtId="0" fontId="12" fillId="0" borderId="3" xfId="0" applyFont="1" applyFill="1" applyBorder="1" applyAlignment="1">
      <alignment horizontal="left"/>
    </xf>
    <xf numFmtId="0" fontId="28" fillId="0" borderId="2" xfId="0" applyFont="1" applyFill="1" applyBorder="1" applyAlignment="1">
      <alignment horizontal="left"/>
    </xf>
    <xf numFmtId="0" fontId="25" fillId="0" borderId="2" xfId="0" applyFont="1" applyFill="1" applyBorder="1" applyAlignment="1">
      <alignment horizontal="left"/>
    </xf>
    <xf numFmtId="0" fontId="28" fillId="0" borderId="8" xfId="0" applyFont="1" applyFill="1" applyBorder="1" applyAlignment="1">
      <alignment horizontal="left"/>
    </xf>
    <xf numFmtId="0" fontId="21" fillId="0" borderId="1" xfId="0" applyFont="1" applyFill="1" applyBorder="1" applyAlignment="1">
      <alignment horizontal="center"/>
    </xf>
    <xf numFmtId="0" fontId="13" fillId="0" borderId="9" xfId="0" applyFont="1" applyFill="1" applyBorder="1" applyAlignment="1">
      <alignment horizontal="left"/>
    </xf>
    <xf numFmtId="0" fontId="21" fillId="0" borderId="0" xfId="0" applyFont="1" applyFill="1" applyBorder="1" applyAlignment="1">
      <alignment horizontal="center" wrapText="1"/>
    </xf>
    <xf numFmtId="0" fontId="25" fillId="0" borderId="9" xfId="0" applyFont="1" applyFill="1" applyBorder="1" applyAlignment="1">
      <alignment horizontal="left"/>
    </xf>
    <xf numFmtId="0" fontId="21" fillId="0" borderId="8" xfId="0" applyFont="1" applyFill="1" applyBorder="1" applyAlignment="1">
      <alignment horizontal="center" wrapText="1"/>
    </xf>
    <xf numFmtId="0" fontId="13" fillId="0" borderId="2" xfId="0" applyFont="1" applyFill="1" applyBorder="1" applyAlignment="1">
      <alignment horizontal="left"/>
    </xf>
    <xf numFmtId="0" fontId="21" fillId="0" borderId="0" xfId="0" applyFont="1" applyFill="1" applyBorder="1" applyAlignment="1">
      <alignment horizontal="center"/>
    </xf>
    <xf numFmtId="0" fontId="25" fillId="0" borderId="7" xfId="0" applyFont="1" applyFill="1" applyBorder="1" applyAlignment="1">
      <alignment horizontal="left"/>
    </xf>
    <xf numFmtId="0" fontId="10" fillId="0" borderId="9" xfId="0" applyFont="1" applyFill="1" applyBorder="1"/>
    <xf numFmtId="0" fontId="29" fillId="0" borderId="0" xfId="0" applyFont="1"/>
    <xf numFmtId="0" fontId="29" fillId="0" borderId="0" xfId="0" applyFont="1" applyBorder="1"/>
    <xf numFmtId="164" fontId="3" fillId="0" borderId="6" xfId="0" applyNumberFormat="1" applyFont="1" applyFill="1" applyBorder="1" applyAlignment="1" applyProtection="1">
      <alignment horizontal="center"/>
    </xf>
    <xf numFmtId="0" fontId="2" fillId="0" borderId="1" xfId="0" applyFont="1" applyFill="1" applyBorder="1" applyProtection="1"/>
    <xf numFmtId="0" fontId="0" fillId="0" borderId="0" xfId="0" applyBorder="1" applyAlignment="1"/>
    <xf numFmtId="0" fontId="0" fillId="0" borderId="0" xfId="0" applyBorder="1" applyAlignment="1" applyProtection="1"/>
    <xf numFmtId="49" fontId="36" fillId="4" borderId="6" xfId="0" applyNumberFormat="1" applyFont="1" applyFill="1" applyBorder="1" applyAlignment="1" applyProtection="1">
      <alignment shrinkToFit="1"/>
      <protection locked="0"/>
    </xf>
    <xf numFmtId="0" fontId="13" fillId="0" borderId="2"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8" xfId="0" applyFont="1" applyFill="1" applyBorder="1" applyAlignment="1" applyProtection="1">
      <alignment horizontal="center"/>
    </xf>
    <xf numFmtId="0" fontId="0" fillId="0" borderId="1" xfId="0" applyFill="1" applyBorder="1" applyProtection="1"/>
    <xf numFmtId="0" fontId="20" fillId="0" borderId="1" xfId="0" applyFont="1" applyFill="1" applyBorder="1" applyProtection="1"/>
    <xf numFmtId="0" fontId="3" fillId="0" borderId="1" xfId="0" applyNumberFormat="1" applyFont="1" applyFill="1" applyBorder="1" applyAlignment="1" applyProtection="1">
      <alignment horizontal="left"/>
    </xf>
    <xf numFmtId="0" fontId="4" fillId="0" borderId="1" xfId="0" applyFont="1" applyFill="1" applyBorder="1" applyAlignment="1" applyProtection="1"/>
    <xf numFmtId="0" fontId="14" fillId="0" borderId="1" xfId="0" applyFont="1" applyFill="1" applyBorder="1" applyProtection="1"/>
    <xf numFmtId="14" fontId="3" fillId="0" borderId="1" xfId="0" applyNumberFormat="1" applyFont="1" applyFill="1" applyBorder="1" applyAlignment="1" applyProtection="1"/>
    <xf numFmtId="14" fontId="2" fillId="0" borderId="1" xfId="0" applyNumberFormat="1" applyFont="1" applyFill="1" applyBorder="1" applyAlignment="1" applyProtection="1"/>
    <xf numFmtId="14" fontId="15" fillId="0" borderId="1" xfId="0" applyNumberFormat="1" applyFont="1" applyFill="1" applyBorder="1" applyAlignment="1" applyProtection="1"/>
    <xf numFmtId="14" fontId="2" fillId="0" borderId="1" xfId="0" applyNumberFormat="1" applyFont="1" applyFill="1" applyBorder="1" applyAlignment="1" applyProtection="1">
      <alignment horizontal="left"/>
    </xf>
    <xf numFmtId="0" fontId="9" fillId="0" borderId="1" xfId="0" applyFont="1" applyFill="1" applyBorder="1" applyAlignment="1" applyProtection="1">
      <alignment horizontal="center"/>
    </xf>
    <xf numFmtId="0" fontId="10" fillId="0" borderId="1" xfId="0" applyFont="1" applyFill="1" applyBorder="1" applyProtection="1"/>
    <xf numFmtId="164" fontId="4" fillId="0" borderId="1" xfId="0" applyNumberFormat="1" applyFont="1" applyFill="1" applyBorder="1" applyAlignment="1" applyProtection="1">
      <alignment horizontal="left"/>
    </xf>
    <xf numFmtId="164" fontId="4" fillId="0" borderId="1" xfId="0" applyNumberFormat="1" applyFont="1" applyFill="1" applyBorder="1" applyAlignment="1" applyProtection="1">
      <alignment horizontal="center"/>
    </xf>
    <xf numFmtId="0" fontId="4" fillId="0" borderId="1" xfId="0" applyFont="1" applyFill="1" applyBorder="1" applyProtection="1"/>
    <xf numFmtId="0" fontId="6" fillId="0" borderId="1" xfId="0" applyFont="1" applyFill="1" applyBorder="1" applyAlignment="1" applyProtection="1">
      <alignment horizontal="left"/>
    </xf>
    <xf numFmtId="0" fontId="3" fillId="0" borderId="1" xfId="0" applyFont="1" applyFill="1" applyBorder="1" applyAlignment="1" applyProtection="1">
      <alignment horizontal="left"/>
    </xf>
    <xf numFmtId="0" fontId="0" fillId="0" borderId="6" xfId="0" applyFill="1" applyBorder="1" applyProtection="1"/>
    <xf numFmtId="0" fontId="2" fillId="0" borderId="3" xfId="0" applyFont="1" applyFill="1" applyBorder="1" applyProtection="1"/>
    <xf numFmtId="0" fontId="33" fillId="0" borderId="2" xfId="0" applyFont="1" applyFill="1" applyBorder="1" applyProtection="1"/>
    <xf numFmtId="0" fontId="0" fillId="0" borderId="0" xfId="0" applyFill="1" applyBorder="1" applyProtection="1"/>
    <xf numFmtId="0" fontId="0" fillId="0" borderId="0" xfId="0" applyFill="1" applyProtection="1"/>
    <xf numFmtId="0" fontId="0" fillId="0" borderId="3" xfId="0" applyFill="1" applyBorder="1" applyProtection="1"/>
    <xf numFmtId="0" fontId="10" fillId="0" borderId="2" xfId="0" applyFont="1" applyFill="1" applyBorder="1" applyProtection="1"/>
    <xf numFmtId="164" fontId="4" fillId="0" borderId="2" xfId="0" applyNumberFormat="1" applyFont="1" applyFill="1" applyBorder="1" applyAlignment="1" applyProtection="1">
      <alignment horizontal="left"/>
    </xf>
    <xf numFmtId="0" fontId="0" fillId="0" borderId="0" xfId="0" applyBorder="1" applyAlignment="1" applyProtection="1"/>
    <xf numFmtId="0" fontId="9" fillId="0" borderId="13" xfId="0" applyFont="1" applyBorder="1"/>
    <xf numFmtId="0" fontId="0" fillId="0" borderId="13" xfId="0" applyBorder="1"/>
    <xf numFmtId="0" fontId="9" fillId="0" borderId="10" xfId="0" applyFont="1" applyBorder="1"/>
    <xf numFmtId="0" fontId="0" fillId="0" borderId="11" xfId="0" applyBorder="1"/>
    <xf numFmtId="0" fontId="0" fillId="0" borderId="9" xfId="0" applyBorder="1"/>
    <xf numFmtId="0" fontId="9" fillId="0" borderId="4" xfId="0" applyFont="1" applyBorder="1"/>
    <xf numFmtId="0" fontId="0" fillId="0" borderId="8" xfId="0" applyBorder="1"/>
    <xf numFmtId="0" fontId="0" fillId="0" borderId="2" xfId="0" applyBorder="1"/>
    <xf numFmtId="0" fontId="9" fillId="0" borderId="0" xfId="0" applyFont="1" applyBorder="1"/>
    <xf numFmtId="0" fontId="0" fillId="0" borderId="3" xfId="0" applyBorder="1"/>
    <xf numFmtId="0" fontId="0" fillId="0" borderId="10" xfId="0" applyBorder="1"/>
    <xf numFmtId="44" fontId="0" fillId="5" borderId="12" xfId="0" applyNumberFormat="1" applyFill="1" applyBorder="1"/>
    <xf numFmtId="0" fontId="9" fillId="0" borderId="9" xfId="0" applyFont="1" applyBorder="1"/>
    <xf numFmtId="0" fontId="9" fillId="0" borderId="2" xfId="0" applyFont="1" applyBorder="1"/>
    <xf numFmtId="0" fontId="0" fillId="2" borderId="0" xfId="0" applyFill="1" applyBorder="1" applyAlignment="1"/>
    <xf numFmtId="0" fontId="0" fillId="2" borderId="0" xfId="0" applyFill="1" applyBorder="1" applyAlignment="1" applyProtection="1"/>
    <xf numFmtId="0" fontId="0" fillId="0" borderId="0" xfId="0" applyBorder="1" applyAlignment="1" applyProtection="1"/>
    <xf numFmtId="0" fontId="3" fillId="2" borderId="0" xfId="0" applyFont="1" applyFill="1" applyBorder="1" applyAlignment="1"/>
    <xf numFmtId="0" fontId="6" fillId="2" borderId="0" xfId="0" applyFont="1" applyFill="1" applyBorder="1" applyAlignment="1">
      <alignment horizontal="center"/>
    </xf>
    <xf numFmtId="0" fontId="3" fillId="0" borderId="0" xfId="0" applyFont="1" applyBorder="1" applyAlignment="1"/>
    <xf numFmtId="0" fontId="23" fillId="0" borderId="0" xfId="0" applyFont="1" applyBorder="1" applyAlignment="1" applyProtection="1"/>
    <xf numFmtId="0" fontId="0" fillId="0" borderId="4" xfId="0" applyBorder="1"/>
    <xf numFmtId="0" fontId="9" fillId="0" borderId="12" xfId="0" applyFont="1" applyBorder="1" applyAlignment="1">
      <alignment horizontal="center" vertical="center"/>
    </xf>
    <xf numFmtId="0" fontId="9" fillId="0" borderId="0" xfId="0" applyFont="1" applyFill="1" applyBorder="1"/>
    <xf numFmtId="0" fontId="0" fillId="0" borderId="7" xfId="0" applyBorder="1"/>
    <xf numFmtId="44" fontId="0" fillId="6" borderId="15" xfId="2" applyFont="1" applyFill="1" applyBorder="1"/>
    <xf numFmtId="44" fontId="0" fillId="6" borderId="15" xfId="0" applyNumberFormat="1" applyFill="1" applyBorder="1"/>
    <xf numFmtId="44" fontId="0" fillId="5" borderId="12" xfId="2" applyFont="1" applyFill="1" applyBorder="1"/>
    <xf numFmtId="0" fontId="3" fillId="0" borderId="16" xfId="0" applyFont="1" applyBorder="1" applyAlignment="1">
      <alignment vertical="center"/>
    </xf>
    <xf numFmtId="44" fontId="0" fillId="5" borderId="15" xfId="0" applyNumberFormat="1" applyFill="1" applyBorder="1"/>
    <xf numFmtId="44" fontId="0" fillId="5" borderId="18" xfId="0" applyNumberFormat="1" applyFill="1" applyBorder="1"/>
    <xf numFmtId="165" fontId="17" fillId="2" borderId="0" xfId="0" applyNumberFormat="1" applyFont="1" applyFill="1" applyBorder="1" applyAlignment="1"/>
    <xf numFmtId="0" fontId="9" fillId="0" borderId="5" xfId="0" applyFont="1" applyBorder="1" applyAlignment="1"/>
    <xf numFmtId="0" fontId="23" fillId="4" borderId="1" xfId="0" quotePrefix="1" applyNumberFormat="1" applyFont="1" applyFill="1" applyBorder="1" applyAlignment="1" applyProtection="1">
      <alignment horizontal="left" shrinkToFit="1"/>
      <protection locked="0"/>
    </xf>
    <xf numFmtId="49" fontId="23" fillId="4" borderId="1" xfId="0" applyNumberFormat="1" applyFont="1" applyFill="1" applyBorder="1" applyAlignment="1" applyProtection="1">
      <alignment horizontal="left" shrinkToFit="1"/>
      <protection locked="0"/>
    </xf>
    <xf numFmtId="0" fontId="0" fillId="4" borderId="14" xfId="0" applyFill="1" applyBorder="1" applyProtection="1">
      <protection locked="0"/>
    </xf>
    <xf numFmtId="44" fontId="0" fillId="4" borderId="14" xfId="2" applyFont="1" applyFill="1" applyBorder="1" applyProtection="1">
      <protection locked="0"/>
    </xf>
    <xf numFmtId="44" fontId="0" fillId="4" borderId="15" xfId="2" applyFont="1" applyFill="1" applyBorder="1" applyProtection="1">
      <protection locked="0"/>
    </xf>
    <xf numFmtId="44" fontId="0" fillId="4" borderId="18" xfId="2" applyFont="1" applyFill="1" applyBorder="1" applyProtection="1">
      <protection locked="0"/>
    </xf>
    <xf numFmtId="0" fontId="11" fillId="0" borderId="0" xfId="0" applyFont="1" applyBorder="1" applyAlignment="1" applyProtection="1">
      <alignment horizontal="left"/>
    </xf>
    <xf numFmtId="167" fontId="0" fillId="4" borderId="14" xfId="1" applyNumberFormat="1" applyFont="1" applyFill="1" applyBorder="1" applyProtection="1">
      <protection locked="0"/>
    </xf>
    <xf numFmtId="44" fontId="0" fillId="3" borderId="15" xfId="2" applyFont="1" applyFill="1" applyBorder="1" applyProtection="1"/>
    <xf numFmtId="0" fontId="39" fillId="0" borderId="1" xfId="0" applyFont="1" applyFill="1" applyBorder="1" applyProtection="1"/>
    <xf numFmtId="0" fontId="9" fillId="0" borderId="1" xfId="0" applyFont="1" applyFill="1" applyBorder="1" applyProtection="1"/>
    <xf numFmtId="0" fontId="9" fillId="0" borderId="0" xfId="0" applyFont="1" applyFill="1" applyBorder="1" applyAlignment="1" applyProtection="1">
      <alignment horizontal="left"/>
    </xf>
    <xf numFmtId="37" fontId="0" fillId="4" borderId="14" xfId="2" applyNumberFormat="1" applyFont="1" applyFill="1" applyBorder="1" applyProtection="1">
      <protection locked="0"/>
    </xf>
    <xf numFmtId="0" fontId="2" fillId="0" borderId="20" xfId="0" applyFont="1" applyFill="1" applyBorder="1" applyAlignment="1">
      <alignment horizontal="left" vertical="top"/>
    </xf>
    <xf numFmtId="0" fontId="2" fillId="0" borderId="20" xfId="0" applyFont="1" applyFill="1" applyBorder="1" applyProtection="1"/>
    <xf numFmtId="0" fontId="2" fillId="0" borderId="19" xfId="0" applyFont="1" applyFill="1" applyBorder="1" applyProtection="1"/>
    <xf numFmtId="0" fontId="9" fillId="0" borderId="6" xfId="0" applyFont="1" applyFill="1" applyBorder="1" applyAlignment="1" applyProtection="1">
      <alignment horizontal="center"/>
    </xf>
    <xf numFmtId="0" fontId="25" fillId="0" borderId="7" xfId="0" applyFont="1" applyFill="1" applyBorder="1" applyProtection="1"/>
    <xf numFmtId="0" fontId="0" fillId="2" borderId="0" xfId="0" applyFill="1" applyBorder="1" applyAlignment="1" applyProtection="1"/>
    <xf numFmtId="0" fontId="0" fillId="0" borderId="0" xfId="0" applyBorder="1" applyAlignment="1" applyProtection="1"/>
    <xf numFmtId="0" fontId="0" fillId="0" borderId="0" xfId="0" applyProtection="1"/>
    <xf numFmtId="0" fontId="21" fillId="0" borderId="1" xfId="0" applyFont="1" applyFill="1" applyBorder="1" applyAlignment="1" applyProtection="1">
      <alignment horizontal="center"/>
    </xf>
    <xf numFmtId="0" fontId="25" fillId="0" borderId="1" xfId="0" applyFont="1" applyFill="1" applyBorder="1" applyAlignment="1" applyProtection="1">
      <alignment horizontal="center"/>
    </xf>
    <xf numFmtId="0" fontId="13" fillId="0" borderId="0" xfId="0" applyFont="1" applyFill="1" applyBorder="1" applyAlignment="1" applyProtection="1">
      <alignment wrapText="1" shrinkToFit="1"/>
    </xf>
    <xf numFmtId="0" fontId="0" fillId="0" borderId="4" xfId="0" applyFill="1" applyBorder="1" applyProtection="1"/>
    <xf numFmtId="0" fontId="10" fillId="0" borderId="0" xfId="0" applyFont="1" applyFill="1" applyBorder="1" applyProtection="1"/>
    <xf numFmtId="0" fontId="0" fillId="0" borderId="0" xfId="0" applyFill="1" applyBorder="1" applyAlignment="1" applyProtection="1">
      <alignment horizontal="right"/>
    </xf>
    <xf numFmtId="49" fontId="36" fillId="0" borderId="6" xfId="0" applyNumberFormat="1" applyFont="1" applyFill="1" applyBorder="1" applyAlignment="1" applyProtection="1">
      <alignment shrinkToFit="1"/>
    </xf>
    <xf numFmtId="0" fontId="23" fillId="2" borderId="0" xfId="0" applyFont="1" applyFill="1" applyBorder="1" applyAlignment="1" applyProtection="1">
      <alignment horizontal="left"/>
    </xf>
    <xf numFmtId="0" fontId="19" fillId="0" borderId="0" xfId="0" applyFont="1" applyBorder="1" applyAlignment="1" applyProtection="1">
      <alignment horizontal="center"/>
    </xf>
    <xf numFmtId="0" fontId="9" fillId="0" borderId="0" xfId="0" applyFont="1" applyBorder="1" applyAlignment="1" applyProtection="1"/>
    <xf numFmtId="0" fontId="23" fillId="0" borderId="1" xfId="0" applyNumberFormat="1" applyFont="1" applyBorder="1" applyAlignment="1" applyProtection="1"/>
    <xf numFmtId="49" fontId="23" fillId="0" borderId="1" xfId="0" applyNumberFormat="1" applyFont="1" applyBorder="1" applyAlignment="1" applyProtection="1"/>
    <xf numFmtId="0" fontId="41" fillId="0" borderId="0" xfId="0" applyFont="1" applyBorder="1"/>
    <xf numFmtId="0" fontId="41" fillId="0" borderId="0" xfId="0" applyFont="1" applyFill="1" applyBorder="1" applyAlignment="1"/>
    <xf numFmtId="0" fontId="42" fillId="0" borderId="0" xfId="0" applyFont="1" applyBorder="1"/>
    <xf numFmtId="0" fontId="43" fillId="0" borderId="0" xfId="0" applyFont="1" applyBorder="1"/>
    <xf numFmtId="0" fontId="44" fillId="0" borderId="0" xfId="0" applyFont="1" applyBorder="1"/>
    <xf numFmtId="0" fontId="28" fillId="0" borderId="4" xfId="0" applyFont="1" applyBorder="1" applyAlignment="1"/>
    <xf numFmtId="0" fontId="45" fillId="0" borderId="0" xfId="0" applyFont="1" applyFill="1"/>
    <xf numFmtId="0" fontId="0" fillId="0" borderId="22" xfId="0" applyBorder="1" applyProtection="1"/>
    <xf numFmtId="164" fontId="49" fillId="0" borderId="7" xfId="0" applyNumberFormat="1" applyFont="1" applyFill="1" applyBorder="1" applyAlignment="1" applyProtection="1">
      <alignment horizontal="left"/>
    </xf>
    <xf numFmtId="164" fontId="48" fillId="0" borderId="0" xfId="0" applyNumberFormat="1" applyFont="1" applyFill="1" applyBorder="1" applyAlignment="1" applyProtection="1">
      <alignment horizontal="left"/>
    </xf>
    <xf numFmtId="0" fontId="4" fillId="0" borderId="0" xfId="0" applyFont="1" applyFill="1" applyBorder="1" applyAlignment="1" applyProtection="1"/>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center"/>
    </xf>
    <xf numFmtId="0" fontId="4" fillId="0" borderId="0" xfId="0" applyFont="1" applyFill="1" applyBorder="1" applyProtection="1"/>
    <xf numFmtId="0" fontId="6" fillId="0" borderId="0" xfId="0" applyFont="1" applyFill="1" applyBorder="1" applyAlignment="1" applyProtection="1">
      <alignment horizontal="left"/>
    </xf>
    <xf numFmtId="0" fontId="9" fillId="0" borderId="0" xfId="0" applyFont="1" applyProtection="1"/>
    <xf numFmtId="0" fontId="2" fillId="0" borderId="0" xfId="0" applyFont="1" applyFill="1" applyBorder="1" applyAlignment="1" applyProtection="1"/>
    <xf numFmtId="0" fontId="7" fillId="0" borderId="0" xfId="0" applyFont="1" applyFill="1" applyBorder="1" applyAlignment="1" applyProtection="1">
      <alignment horizontal="center"/>
    </xf>
    <xf numFmtId="0" fontId="3" fillId="0" borderId="0" xfId="0" applyFont="1" applyFill="1" applyBorder="1" applyAlignment="1">
      <alignment horizontal="right"/>
    </xf>
    <xf numFmtId="0" fontId="1" fillId="0" borderId="22" xfId="0" applyFont="1" applyFill="1" applyBorder="1" applyAlignment="1" applyProtection="1">
      <alignment horizontal="center"/>
    </xf>
    <xf numFmtId="0" fontId="10" fillId="0" borderId="22" xfId="0" applyFont="1" applyFill="1" applyBorder="1" applyAlignment="1" applyProtection="1">
      <alignment horizontal="left"/>
    </xf>
    <xf numFmtId="0" fontId="9" fillId="0" borderId="22" xfId="0" applyFont="1" applyFill="1" applyBorder="1" applyAlignment="1" applyProtection="1">
      <alignment horizontal="left"/>
    </xf>
    <xf numFmtId="0" fontId="9" fillId="0" borderId="22" xfId="0" applyFont="1" applyFill="1" applyBorder="1" applyAlignment="1" applyProtection="1">
      <alignment horizontal="center"/>
    </xf>
    <xf numFmtId="0" fontId="1" fillId="0" borderId="0" xfId="0" applyFont="1" applyFill="1" applyAlignment="1" applyProtection="1">
      <alignment horizontal="center"/>
    </xf>
    <xf numFmtId="0" fontId="9" fillId="0" borderId="0" xfId="0" applyFont="1" applyFill="1" applyAlignment="1" applyProtection="1">
      <alignment horizontal="center"/>
    </xf>
    <xf numFmtId="0" fontId="2" fillId="0" borderId="1" xfId="0" applyFont="1" applyFill="1" applyBorder="1" applyAlignment="1">
      <alignment horizontal="left" vertical="top" wrapText="1"/>
    </xf>
    <xf numFmtId="0" fontId="29" fillId="0" borderId="0" xfId="0" applyFont="1" applyFill="1" applyBorder="1"/>
    <xf numFmtId="0" fontId="33" fillId="0" borderId="0" xfId="0" applyFont="1" applyFill="1" applyBorder="1"/>
    <xf numFmtId="49" fontId="0" fillId="0" borderId="0" xfId="0" applyNumberFormat="1"/>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0" xfId="0" applyFont="1" applyFill="1" applyAlignment="1">
      <alignment horizontal="center"/>
    </xf>
    <xf numFmtId="0" fontId="13" fillId="0" borderId="0" xfId="0" applyFont="1" applyFill="1" applyAlignment="1">
      <alignment horizontal="left"/>
    </xf>
    <xf numFmtId="0" fontId="2" fillId="0" borderId="0" xfId="0" applyFont="1" applyFill="1" applyBorder="1" applyAlignment="1" applyProtection="1">
      <alignment horizontal="center"/>
    </xf>
    <xf numFmtId="0" fontId="55" fillId="0" borderId="0" xfId="0" applyFont="1" applyFill="1" applyBorder="1" applyAlignment="1" applyProtection="1">
      <alignment horizontal="left"/>
    </xf>
    <xf numFmtId="0" fontId="55" fillId="0" borderId="0" xfId="0" applyFont="1" applyFill="1" applyBorder="1" applyAlignment="1" applyProtection="1"/>
    <xf numFmtId="0" fontId="60" fillId="0" borderId="0" xfId="0" applyFont="1" applyFill="1" applyBorder="1" applyAlignment="1" applyProtection="1">
      <alignment horizontal="left"/>
    </xf>
    <xf numFmtId="0" fontId="61" fillId="0" borderId="0" xfId="0" applyFont="1" applyFill="1" applyBorder="1" applyAlignment="1" applyProtection="1"/>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3" xfId="0"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6" fillId="0" borderId="2"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0" fillId="0" borderId="0" xfId="0" applyAlignment="1">
      <alignment vertical="center"/>
    </xf>
    <xf numFmtId="0" fontId="34" fillId="0" borderId="1" xfId="0" applyFont="1" applyFill="1" applyBorder="1" applyAlignment="1">
      <alignment horizontal="center"/>
    </xf>
    <xf numFmtId="44" fontId="3" fillId="0" borderId="23" xfId="0" applyNumberFormat="1" applyFont="1" applyFill="1" applyBorder="1" applyAlignment="1">
      <alignment horizontal="right"/>
    </xf>
    <xf numFmtId="0" fontId="5" fillId="0" borderId="9" xfId="0" applyFont="1" applyFill="1" applyBorder="1" applyAlignment="1" applyProtection="1"/>
    <xf numFmtId="0" fontId="5" fillId="0" borderId="4" xfId="0" applyFont="1" applyFill="1" applyBorder="1" applyAlignment="1" applyProtection="1">
      <alignment vertical="top"/>
    </xf>
    <xf numFmtId="0" fontId="10" fillId="0" borderId="7" xfId="0" applyFont="1" applyFill="1" applyBorder="1" applyProtection="1"/>
    <xf numFmtId="0" fontId="3"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0" fillId="0" borderId="0" xfId="0" applyAlignment="1" applyProtection="1">
      <alignment horizontal="left" vertical="top" wrapText="1"/>
    </xf>
    <xf numFmtId="0" fontId="53" fillId="0" borderId="2" xfId="0" applyFont="1" applyBorder="1" applyAlignment="1" applyProtection="1">
      <alignment wrapText="1"/>
    </xf>
    <xf numFmtId="0" fontId="53" fillId="0" borderId="0" xfId="0" applyFont="1" applyBorder="1" applyAlignment="1" applyProtection="1">
      <alignment wrapText="1"/>
    </xf>
    <xf numFmtId="0" fontId="51" fillId="0" borderId="0" xfId="0" applyFont="1" applyBorder="1" applyAlignment="1" applyProtection="1">
      <alignment wrapText="1"/>
    </xf>
    <xf numFmtId="0" fontId="53" fillId="0" borderId="0" xfId="0" applyFont="1" applyAlignment="1" applyProtection="1">
      <alignment wrapText="1"/>
    </xf>
    <xf numFmtId="14" fontId="2" fillId="0" borderId="1" xfId="0" applyNumberFormat="1"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10" fillId="0" borderId="0" xfId="0" applyFont="1" applyFill="1" applyAlignment="1" applyProtection="1">
      <alignment horizontal="left"/>
    </xf>
    <xf numFmtId="0" fontId="9" fillId="0" borderId="0" xfId="0" applyFont="1" applyFill="1" applyAlignment="1" applyProtection="1">
      <alignment horizontal="left"/>
    </xf>
    <xf numFmtId="0" fontId="47" fillId="0" borderId="0" xfId="0" applyFont="1" applyFill="1" applyAlignment="1" applyProtection="1">
      <alignment horizontal="left"/>
    </xf>
    <xf numFmtId="0" fontId="13" fillId="0" borderId="0" xfId="0" applyFont="1" applyFill="1" applyAlignment="1" applyProtection="1">
      <alignment horizontal="left"/>
    </xf>
    <xf numFmtId="0" fontId="4" fillId="0" borderId="0" xfId="0" applyFont="1" applyFill="1" applyAlignment="1" applyProtection="1">
      <alignment horizontal="right"/>
    </xf>
    <xf numFmtId="0" fontId="4" fillId="0" borderId="0" xfId="0" applyFont="1" applyFill="1" applyAlignment="1" applyProtection="1">
      <alignment horizontal="left"/>
    </xf>
    <xf numFmtId="0" fontId="10" fillId="0" borderId="9" xfId="0" applyFont="1" applyFill="1" applyBorder="1" applyProtection="1"/>
    <xf numFmtId="0" fontId="2" fillId="0" borderId="4" xfId="0" applyFont="1" applyFill="1" applyBorder="1" applyProtection="1"/>
    <xf numFmtId="0" fontId="0" fillId="0" borderId="8" xfId="0" applyFill="1" applyBorder="1" applyProtection="1"/>
    <xf numFmtId="0" fontId="10" fillId="0" borderId="2"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3" xfId="0" applyFill="1" applyBorder="1" applyAlignment="1" applyProtection="1">
      <alignment vertical="center"/>
    </xf>
    <xf numFmtId="0" fontId="29" fillId="0" borderId="0" xfId="0" applyFont="1" applyFill="1" applyBorder="1" applyProtection="1"/>
    <xf numFmtId="0" fontId="33" fillId="0" borderId="0" xfId="0" applyFont="1" applyFill="1" applyBorder="1" applyProtection="1"/>
    <xf numFmtId="0" fontId="0" fillId="0" borderId="0" xfId="0" applyBorder="1" applyProtection="1"/>
    <xf numFmtId="8" fontId="54" fillId="0" borderId="0" xfId="0" applyNumberFormat="1" applyFont="1" applyFill="1" applyBorder="1" applyAlignment="1" applyProtection="1">
      <alignment horizontal="left"/>
    </xf>
    <xf numFmtId="0" fontId="3" fillId="0" borderId="0" xfId="0" applyFont="1" applyFill="1" applyBorder="1" applyAlignment="1" applyProtection="1">
      <alignment horizontal="right"/>
    </xf>
    <xf numFmtId="0" fontId="52" fillId="0" borderId="0" xfId="0" applyFont="1" applyBorder="1" applyAlignment="1" applyProtection="1">
      <alignment wrapText="1"/>
    </xf>
    <xf numFmtId="8" fontId="3" fillId="0" borderId="0" xfId="0" applyNumberFormat="1" applyFont="1" applyFill="1" applyBorder="1" applyAlignment="1" applyProtection="1">
      <alignment horizontal="right"/>
    </xf>
    <xf numFmtId="0" fontId="0" fillId="0" borderId="0" xfId="0" applyFont="1" applyAlignment="1" applyProtection="1">
      <alignment wrapText="1"/>
    </xf>
    <xf numFmtId="0" fontId="59" fillId="0" borderId="0" xfId="0" applyFont="1" applyFill="1" applyBorder="1" applyAlignment="1" applyProtection="1">
      <alignment horizontal="left"/>
    </xf>
    <xf numFmtId="8" fontId="55" fillId="0" borderId="0" xfId="0" applyNumberFormat="1" applyFont="1" applyFill="1" applyBorder="1" applyAlignment="1" applyProtection="1">
      <alignment horizontal="left" vertical="top"/>
    </xf>
    <xf numFmtId="0" fontId="53" fillId="0" borderId="0" xfId="0" applyFont="1" applyAlignment="1" applyProtection="1"/>
    <xf numFmtId="0" fontId="60" fillId="0" borderId="0" xfId="0" applyFont="1" applyFill="1" applyBorder="1" applyAlignment="1" applyProtection="1">
      <alignment horizontal="right"/>
    </xf>
    <xf numFmtId="0" fontId="0" fillId="0" borderId="0" xfId="0" applyFont="1" applyProtection="1"/>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3" xfId="0" applyFont="1" applyFill="1" applyBorder="1" applyAlignment="1" applyProtection="1">
      <alignment horizontal="left"/>
    </xf>
    <xf numFmtId="0" fontId="2" fillId="0" borderId="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2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0" fillId="0" borderId="0" xfId="0" applyAlignment="1" applyProtection="1">
      <alignment vertical="top"/>
    </xf>
    <xf numFmtId="0" fontId="20" fillId="0" borderId="0" xfId="0" applyFont="1" applyAlignment="1" applyProtection="1">
      <alignment horizontal="left" vertical="top"/>
    </xf>
    <xf numFmtId="0" fontId="50" fillId="0" borderId="0" xfId="3" applyAlignment="1" applyProtection="1">
      <alignment horizontal="left" vertical="top"/>
    </xf>
    <xf numFmtId="0" fontId="20" fillId="0" borderId="0" xfId="0" applyFont="1" applyProtection="1"/>
    <xf numFmtId="0" fontId="7" fillId="0" borderId="4" xfId="0" applyFont="1" applyFill="1" applyBorder="1" applyAlignment="1">
      <alignment horizontal="center"/>
    </xf>
    <xf numFmtId="0" fontId="34" fillId="0" borderId="4" xfId="0" applyFont="1" applyFill="1" applyBorder="1" applyAlignment="1">
      <alignment horizontal="center"/>
    </xf>
    <xf numFmtId="0" fontId="10" fillId="0" borderId="24" xfId="0" applyFont="1" applyFill="1" applyBorder="1" applyAlignment="1" applyProtection="1">
      <alignment vertical="center"/>
    </xf>
    <xf numFmtId="0" fontId="0" fillId="0" borderId="25" xfId="0" applyFill="1" applyBorder="1" applyProtection="1"/>
    <xf numFmtId="0" fontId="3" fillId="0" borderId="25" xfId="0" applyFont="1" applyFill="1" applyBorder="1" applyAlignment="1" applyProtection="1">
      <alignment vertical="center"/>
    </xf>
    <xf numFmtId="0" fontId="16" fillId="0" borderId="25" xfId="0" applyFont="1" applyFill="1" applyBorder="1" applyAlignment="1" applyProtection="1">
      <alignment vertical="top"/>
    </xf>
    <xf numFmtId="0" fontId="10" fillId="0" borderId="24" xfId="0" applyFont="1" applyFill="1" applyBorder="1" applyAlignment="1">
      <alignment vertical="center"/>
    </xf>
    <xf numFmtId="0" fontId="0" fillId="0" borderId="25" xfId="0" applyFill="1" applyBorder="1"/>
    <xf numFmtId="0" fontId="63" fillId="0" borderId="0" xfId="0" applyFont="1" applyAlignment="1">
      <alignment vertical="top" wrapText="1"/>
    </xf>
    <xf numFmtId="0" fontId="50" fillId="0" borderId="0" xfId="3" applyAlignment="1" applyProtection="1">
      <alignment horizontal="left" vertical="top"/>
      <protection locked="0"/>
    </xf>
    <xf numFmtId="0" fontId="7" fillId="0" borderId="1" xfId="0" applyFont="1" applyFill="1" applyBorder="1" applyAlignment="1">
      <alignment horizontal="center"/>
    </xf>
    <xf numFmtId="0" fontId="50" fillId="0" borderId="0" xfId="3" applyAlignment="1" applyProtection="1">
      <alignment horizontal="left" vertical="top"/>
      <protection locked="0"/>
    </xf>
    <xf numFmtId="0" fontId="0" fillId="0" borderId="0" xfId="0" applyProtection="1">
      <protection locked="0"/>
    </xf>
    <xf numFmtId="0" fontId="29" fillId="0" borderId="0" xfId="0" applyFont="1" applyFill="1" applyBorder="1" applyProtection="1">
      <protection locked="0"/>
    </xf>
    <xf numFmtId="0" fontId="33" fillId="0" borderId="0" xfId="0" applyFont="1" applyFill="1" applyBorder="1" applyProtection="1">
      <protection locked="0"/>
    </xf>
    <xf numFmtId="0" fontId="0" fillId="0" borderId="0" xfId="0" applyBorder="1" applyProtection="1">
      <protection locked="0"/>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8" fillId="0" borderId="4" xfId="0" applyFont="1" applyFill="1" applyBorder="1" applyAlignment="1">
      <alignment horizontal="center" vertical="center"/>
    </xf>
    <xf numFmtId="0" fontId="68" fillId="0" borderId="1" xfId="0" applyFont="1" applyFill="1" applyBorder="1" applyAlignment="1">
      <alignment horizontal="center" vertical="center"/>
    </xf>
    <xf numFmtId="0" fontId="68" fillId="0" borderId="0" xfId="0" applyFont="1" applyFill="1" applyBorder="1" applyAlignment="1">
      <alignment horizontal="center" vertical="center"/>
    </xf>
    <xf numFmtId="44" fontId="0" fillId="6" borderId="15" xfId="2" applyFont="1" applyFill="1" applyBorder="1" applyProtection="1"/>
    <xf numFmtId="0" fontId="6" fillId="0" borderId="1" xfId="0" applyFont="1" applyFill="1" applyBorder="1" applyAlignment="1" applyProtection="1">
      <alignment horizontal="left" vertical="center"/>
    </xf>
    <xf numFmtId="0" fontId="0" fillId="0" borderId="0" xfId="0" applyAlignment="1" applyProtection="1">
      <alignment horizontal="left" vertical="top" wrapText="1"/>
    </xf>
    <xf numFmtId="0" fontId="52" fillId="0" borderId="0" xfId="0" applyFont="1" applyAlignment="1">
      <alignment vertical="center"/>
    </xf>
    <xf numFmtId="0" fontId="71" fillId="0" borderId="0" xfId="0" applyFont="1" applyAlignment="1">
      <alignment vertical="center"/>
    </xf>
    <xf numFmtId="0" fontId="72" fillId="0" borderId="0" xfId="0" applyFont="1" applyFill="1"/>
    <xf numFmtId="0" fontId="2" fillId="0" borderId="0" xfId="0" applyFont="1" applyFill="1" applyBorder="1" applyAlignment="1">
      <alignment horizontal="left" vertical="top" wrapText="1"/>
    </xf>
    <xf numFmtId="0" fontId="25" fillId="0" borderId="8" xfId="0" applyFont="1" applyFill="1" applyBorder="1" applyAlignment="1">
      <alignment horizontal="center"/>
    </xf>
    <xf numFmtId="0" fontId="13" fillId="0" borderId="7" xfId="0" applyFont="1" applyFill="1" applyBorder="1" applyAlignment="1" applyProtection="1">
      <alignment horizontal="left"/>
    </xf>
    <xf numFmtId="0" fontId="25" fillId="0" borderId="1" xfId="0" applyFont="1" applyFill="1" applyBorder="1" applyAlignment="1">
      <alignment horizontal="left"/>
    </xf>
    <xf numFmtId="0" fontId="0" fillId="0" borderId="1" xfId="0" applyFill="1" applyBorder="1"/>
    <xf numFmtId="14" fontId="13" fillId="0" borderId="1" xfId="0" applyNumberFormat="1" applyFont="1" applyFill="1" applyBorder="1" applyAlignment="1" applyProtection="1"/>
    <xf numFmtId="0" fontId="3" fillId="0" borderId="1" xfId="0" applyNumberFormat="1" applyFont="1" applyFill="1" applyBorder="1" applyAlignment="1" applyProtection="1"/>
    <xf numFmtId="1" fontId="21" fillId="5" borderId="6" xfId="0" applyNumberFormat="1" applyFont="1" applyFill="1" applyBorder="1" applyAlignment="1" applyProtection="1">
      <alignment horizontal="center"/>
    </xf>
    <xf numFmtId="0" fontId="25" fillId="0" borderId="0" xfId="0" applyFont="1" applyFill="1" applyBorder="1" applyAlignment="1">
      <alignment horizontal="center"/>
    </xf>
    <xf numFmtId="0" fontId="35" fillId="4" borderId="6" xfId="0" applyFont="1" applyFill="1" applyBorder="1" applyAlignment="1" applyProtection="1">
      <alignment horizontal="left" shrinkToFit="1"/>
      <protection locked="0"/>
    </xf>
    <xf numFmtId="0" fontId="25"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center" vertical="top"/>
    </xf>
    <xf numFmtId="0" fontId="3" fillId="0" borderId="0" xfId="0" applyFont="1" applyFill="1" applyBorder="1" applyAlignment="1" applyProtection="1">
      <alignment horizontal="center"/>
    </xf>
    <xf numFmtId="0" fontId="2" fillId="0" borderId="0" xfId="0"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1" fillId="0" borderId="0" xfId="0" applyFont="1" applyFill="1" applyAlignment="1">
      <alignment horizontal="center"/>
    </xf>
    <xf numFmtId="44" fontId="0" fillId="4" borderId="15" xfId="2" applyNumberFormat="1" applyFont="1" applyFill="1" applyBorder="1" applyProtection="1"/>
    <xf numFmtId="0" fontId="1" fillId="0" borderId="0" xfId="0" applyFont="1" applyFill="1" applyAlignment="1">
      <alignment horizontal="left"/>
    </xf>
    <xf numFmtId="0" fontId="1" fillId="0" borderId="0" xfId="0" applyFont="1" applyFill="1" applyAlignment="1">
      <alignment horizontal="center"/>
    </xf>
    <xf numFmtId="0" fontId="9" fillId="0" borderId="0" xfId="0" applyFont="1" applyFill="1" applyAlignment="1">
      <alignment horizontal="center"/>
    </xf>
    <xf numFmtId="0" fontId="3" fillId="0" borderId="0" xfId="0" applyFont="1" applyFill="1" applyBorder="1" applyAlignment="1" applyProtection="1">
      <alignment horizontal="left"/>
    </xf>
    <xf numFmtId="0" fontId="13" fillId="0" borderId="0" xfId="0" applyFont="1" applyFill="1" applyAlignment="1">
      <alignment horizontal="left"/>
    </xf>
    <xf numFmtId="0" fontId="0" fillId="0" borderId="0" xfId="0" applyAlignment="1"/>
    <xf numFmtId="0" fontId="13" fillId="3" borderId="10" xfId="0" applyFont="1" applyFill="1" applyBorder="1" applyAlignment="1">
      <alignment horizontal="center" wrapText="1"/>
    </xf>
    <xf numFmtId="0" fontId="31" fillId="3" borderId="13" xfId="0" applyFont="1" applyFill="1" applyBorder="1" applyAlignment="1">
      <alignment horizontal="center" wrapText="1"/>
    </xf>
    <xf numFmtId="0" fontId="31" fillId="3" borderId="11" xfId="0" applyFont="1" applyFill="1" applyBorder="1" applyAlignment="1">
      <alignment horizontal="center" wrapText="1"/>
    </xf>
    <xf numFmtId="166" fontId="36" fillId="4" borderId="1" xfId="0" applyNumberFormat="1" applyFont="1" applyFill="1" applyBorder="1" applyAlignment="1" applyProtection="1">
      <alignment horizontal="center" shrinkToFit="1"/>
      <protection locked="0"/>
    </xf>
    <xf numFmtId="166" fontId="36" fillId="4" borderId="6" xfId="0" applyNumberFormat="1" applyFont="1" applyFill="1" applyBorder="1" applyAlignment="1" applyProtection="1">
      <alignment horizontal="center" shrinkToFit="1"/>
      <protection locked="0"/>
    </xf>
    <xf numFmtId="166" fontId="9" fillId="4" borderId="1" xfId="0" applyNumberFormat="1" applyFont="1" applyFill="1" applyBorder="1" applyAlignment="1" applyProtection="1">
      <alignment horizontal="center"/>
      <protection locked="0"/>
    </xf>
    <xf numFmtId="0" fontId="31" fillId="0" borderId="1" xfId="0" applyFont="1" applyFill="1" applyBorder="1" applyAlignment="1" applyProtection="1">
      <alignment horizontal="center"/>
    </xf>
    <xf numFmtId="0" fontId="21" fillId="5" borderId="1" xfId="0" applyFont="1" applyFill="1" applyBorder="1" applyAlignment="1" applyProtection="1">
      <alignment horizontal="center"/>
    </xf>
    <xf numFmtId="0" fontId="35" fillId="4" borderId="7" xfId="0" applyFont="1" applyFill="1" applyBorder="1" applyAlignment="1" applyProtection="1">
      <alignment horizontal="left" shrinkToFit="1"/>
      <protection locked="0"/>
    </xf>
    <xf numFmtId="0" fontId="36" fillId="4" borderId="1" xfId="0" applyFont="1" applyFill="1" applyBorder="1" applyAlignment="1" applyProtection="1">
      <alignment horizontal="left" shrinkToFit="1"/>
      <protection locked="0"/>
    </xf>
    <xf numFmtId="0" fontId="36" fillId="4" borderId="6" xfId="0" applyFont="1" applyFill="1" applyBorder="1" applyAlignment="1" applyProtection="1">
      <alignment horizontal="left" shrinkToFit="1"/>
      <protection locked="0"/>
    </xf>
    <xf numFmtId="0" fontId="36" fillId="4" borderId="7" xfId="0" applyFont="1" applyFill="1" applyBorder="1" applyAlignment="1" applyProtection="1">
      <alignment horizontal="left" shrinkToFit="1"/>
      <protection locked="0"/>
    </xf>
    <xf numFmtId="0" fontId="25" fillId="0" borderId="4" xfId="0" applyFont="1" applyFill="1" applyBorder="1" applyAlignment="1">
      <alignment horizontal="center"/>
    </xf>
    <xf numFmtId="0" fontId="25" fillId="0" borderId="8" xfId="0" applyFont="1" applyFill="1" applyBorder="1" applyAlignment="1">
      <alignment horizontal="center"/>
    </xf>
    <xf numFmtId="0" fontId="19" fillId="4" borderId="1" xfId="0" applyFont="1" applyFill="1" applyBorder="1" applyAlignment="1" applyProtection="1">
      <alignment horizontal="left" shrinkToFit="1"/>
      <protection locked="0"/>
    </xf>
    <xf numFmtId="0" fontId="19" fillId="4" borderId="6" xfId="0" applyFont="1" applyFill="1" applyBorder="1" applyAlignment="1" applyProtection="1">
      <alignment horizontal="left" shrinkToFit="1"/>
      <protection locked="0"/>
    </xf>
    <xf numFmtId="0" fontId="36" fillId="4" borderId="7" xfId="0" applyFont="1" applyFill="1" applyBorder="1" applyAlignment="1" applyProtection="1">
      <alignment horizontal="center" shrinkToFit="1"/>
      <protection locked="0"/>
    </xf>
    <xf numFmtId="0" fontId="19" fillId="4" borderId="1" xfId="0" applyFont="1" applyFill="1" applyBorder="1" applyAlignment="1" applyProtection="1">
      <alignment horizontal="center" shrinkToFit="1"/>
      <protection locked="0"/>
    </xf>
    <xf numFmtId="0" fontId="19" fillId="4" borderId="6" xfId="0" applyFont="1" applyFill="1" applyBorder="1" applyAlignment="1" applyProtection="1">
      <alignment horizontal="center" shrinkToFit="1"/>
      <protection locked="0"/>
    </xf>
    <xf numFmtId="49" fontId="36" fillId="4" borderId="7" xfId="0" applyNumberFormat="1" applyFont="1" applyFill="1" applyBorder="1" applyAlignment="1" applyProtection="1">
      <alignment horizontal="center" shrinkToFit="1"/>
      <protection locked="0"/>
    </xf>
    <xf numFmtId="49" fontId="19" fillId="4" borderId="1" xfId="0" applyNumberFormat="1" applyFont="1" applyFill="1" applyBorder="1" applyAlignment="1" applyProtection="1">
      <alignment horizontal="center" shrinkToFit="1"/>
      <protection locked="0"/>
    </xf>
    <xf numFmtId="49" fontId="19" fillId="4" borderId="6" xfId="0" applyNumberFormat="1" applyFont="1" applyFill="1" applyBorder="1" applyAlignment="1" applyProtection="1">
      <alignment horizontal="center" shrinkToFit="1"/>
      <protection locked="0"/>
    </xf>
    <xf numFmtId="166" fontId="36" fillId="4" borderId="7" xfId="0" applyNumberFormat="1" applyFont="1" applyFill="1" applyBorder="1" applyAlignment="1" applyProtection="1">
      <alignment horizontal="center" shrinkToFit="1"/>
      <protection locked="0"/>
    </xf>
    <xf numFmtId="166" fontId="19" fillId="4" borderId="1" xfId="0" applyNumberFormat="1" applyFont="1" applyFill="1" applyBorder="1" applyAlignment="1" applyProtection="1">
      <alignment horizontal="center" shrinkToFit="1"/>
      <protection locked="0"/>
    </xf>
    <xf numFmtId="166" fontId="19" fillId="4" borderId="6" xfId="0" applyNumberFormat="1" applyFont="1" applyFill="1" applyBorder="1" applyAlignment="1" applyProtection="1">
      <alignment horizontal="center" shrinkToFit="1"/>
      <protection locked="0"/>
    </xf>
    <xf numFmtId="0" fontId="36" fillId="4" borderId="1" xfId="0" applyFont="1" applyFill="1" applyBorder="1" applyAlignment="1" applyProtection="1">
      <alignment horizontal="center" shrinkToFit="1"/>
      <protection locked="0"/>
    </xf>
    <xf numFmtId="0" fontId="36" fillId="4" borderId="6" xfId="0" applyFont="1" applyFill="1" applyBorder="1" applyAlignment="1" applyProtection="1">
      <alignment horizontal="center" shrinkToFit="1"/>
      <protection locked="0"/>
    </xf>
    <xf numFmtId="0" fontId="46" fillId="4" borderId="25" xfId="0" applyFont="1" applyFill="1" applyBorder="1" applyAlignment="1" applyProtection="1">
      <alignment wrapText="1"/>
      <protection locked="0"/>
    </xf>
    <xf numFmtId="0" fontId="46" fillId="0" borderId="25" xfId="0" applyFont="1" applyBorder="1" applyAlignment="1" applyProtection="1">
      <alignment wrapText="1"/>
      <protection locked="0"/>
    </xf>
    <xf numFmtId="0" fontId="10" fillId="0" borderId="25" xfId="0" applyFont="1" applyFill="1" applyBorder="1" applyAlignment="1">
      <alignment vertical="center"/>
    </xf>
    <xf numFmtId="0" fontId="46" fillId="4" borderId="25" xfId="0" applyFont="1" applyFill="1" applyBorder="1" applyAlignment="1" applyProtection="1">
      <alignment horizontal="right" shrinkToFit="1"/>
      <protection locked="0"/>
    </xf>
    <xf numFmtId="0" fontId="46" fillId="4" borderId="26" xfId="0" applyFont="1" applyFill="1" applyBorder="1" applyAlignment="1" applyProtection="1">
      <alignment horizontal="right" shrinkToFit="1"/>
      <protection locked="0"/>
    </xf>
    <xf numFmtId="0" fontId="35" fillId="4" borderId="1" xfId="0" applyFont="1" applyFill="1" applyBorder="1" applyAlignment="1" applyProtection="1">
      <alignment horizontal="left" shrinkToFit="1"/>
      <protection locked="0"/>
    </xf>
    <xf numFmtId="0" fontId="35" fillId="4" borderId="6" xfId="0" applyFont="1" applyFill="1" applyBorder="1" applyAlignment="1" applyProtection="1">
      <alignment horizontal="left" shrinkToFit="1"/>
      <protection locked="0"/>
    </xf>
    <xf numFmtId="0" fontId="36" fillId="4" borderId="7" xfId="0" applyFont="1" applyFill="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shrinkToFit="1"/>
      <protection locked="0"/>
    </xf>
    <xf numFmtId="0" fontId="36" fillId="4" borderId="6" xfId="0" applyFont="1" applyFill="1" applyBorder="1" applyAlignment="1" applyProtection="1">
      <alignment horizontal="center" vertical="center" shrinkToFit="1"/>
      <protection locked="0"/>
    </xf>
    <xf numFmtId="0" fontId="37" fillId="4" borderId="1" xfId="0" applyFont="1" applyFill="1" applyBorder="1" applyAlignment="1" applyProtection="1">
      <alignment horizontal="left" shrinkToFit="1"/>
      <protection locked="0"/>
    </xf>
    <xf numFmtId="0" fontId="37" fillId="4" borderId="6" xfId="0" applyFont="1" applyFill="1" applyBorder="1" applyAlignment="1" applyProtection="1">
      <alignment horizontal="left" shrinkToFit="1"/>
      <protection locked="0"/>
    </xf>
    <xf numFmtId="0" fontId="13" fillId="3" borderId="10" xfId="0" applyFont="1" applyFill="1" applyBorder="1" applyAlignment="1" applyProtection="1">
      <alignment horizontal="center" wrapText="1"/>
    </xf>
    <xf numFmtId="0" fontId="31" fillId="3" borderId="13" xfId="0" applyFont="1" applyFill="1" applyBorder="1" applyAlignment="1" applyProtection="1">
      <alignment horizontal="center" wrapText="1"/>
    </xf>
    <xf numFmtId="0" fontId="31" fillId="3" borderId="11" xfId="0" applyFont="1" applyFill="1" applyBorder="1" applyAlignment="1" applyProtection="1">
      <alignment horizontal="center" wrapText="1"/>
    </xf>
    <xf numFmtId="165" fontId="35" fillId="4" borderId="1" xfId="0" applyNumberFormat="1" applyFont="1" applyFill="1" applyBorder="1" applyAlignment="1" applyProtection="1">
      <alignment shrinkToFit="1"/>
      <protection locked="0"/>
    </xf>
    <xf numFmtId="0" fontId="2" fillId="0" borderId="0" xfId="0" applyFont="1" applyFill="1" applyBorder="1" applyAlignment="1">
      <alignment horizontal="center"/>
    </xf>
    <xf numFmtId="164" fontId="35" fillId="4" borderId="1" xfId="0" applyNumberFormat="1" applyFont="1" applyFill="1" applyBorder="1" applyAlignment="1" applyProtection="1">
      <alignment horizontal="center" shrinkToFit="1"/>
      <protection locked="0"/>
    </xf>
    <xf numFmtId="0" fontId="2" fillId="0" borderId="0" xfId="0" applyFont="1" applyFill="1" applyBorder="1" applyAlignment="1">
      <alignment horizontal="right"/>
    </xf>
    <xf numFmtId="49" fontId="35" fillId="4" borderId="1" xfId="0" applyNumberFormat="1" applyFont="1" applyFill="1" applyBorder="1" applyAlignment="1" applyProtection="1">
      <alignment horizontal="center" shrinkToFit="1"/>
      <protection locked="0"/>
    </xf>
    <xf numFmtId="0" fontId="25" fillId="3" borderId="10" xfId="0" applyFont="1" applyFill="1" applyBorder="1" applyAlignment="1">
      <alignment horizontal="center"/>
    </xf>
    <xf numFmtId="0" fontId="25" fillId="3" borderId="11" xfId="0" applyFont="1" applyFill="1" applyBorder="1" applyAlignment="1">
      <alignment horizontal="center"/>
    </xf>
    <xf numFmtId="0" fontId="25" fillId="3" borderId="13" xfId="0" applyFont="1" applyFill="1" applyBorder="1" applyAlignment="1">
      <alignment horizontal="center"/>
    </xf>
    <xf numFmtId="0" fontId="0" fillId="0" borderId="11" xfId="0" applyBorder="1" applyAlignment="1"/>
    <xf numFmtId="0" fontId="25" fillId="3" borderId="9" xfId="0" applyFont="1" applyFill="1" applyBorder="1" applyAlignment="1">
      <alignment horizontal="center"/>
    </xf>
    <xf numFmtId="0" fontId="25" fillId="3" borderId="4" xfId="0" applyFont="1" applyFill="1" applyBorder="1" applyAlignment="1">
      <alignment horizontal="center"/>
    </xf>
    <xf numFmtId="0" fontId="0" fillId="0" borderId="4" xfId="0" applyBorder="1" applyAlignment="1"/>
    <xf numFmtId="0" fontId="0" fillId="0" borderId="8" xfId="0" applyBorder="1" applyAlignment="1"/>
    <xf numFmtId="0" fontId="25" fillId="3" borderId="10" xfId="0" applyFont="1" applyFill="1" applyBorder="1" applyAlignment="1">
      <alignment wrapText="1"/>
    </xf>
    <xf numFmtId="0" fontId="25" fillId="3" borderId="13" xfId="0" applyFont="1" applyFill="1" applyBorder="1" applyAlignment="1">
      <alignment wrapText="1"/>
    </xf>
    <xf numFmtId="0" fontId="25" fillId="3" borderId="11" xfId="0" applyFont="1" applyFill="1" applyBorder="1" applyAlignment="1">
      <alignment wrapText="1"/>
    </xf>
    <xf numFmtId="49" fontId="57" fillId="4" borderId="9" xfId="2" applyNumberFormat="1" applyFont="1" applyFill="1" applyBorder="1" applyAlignment="1" applyProtection="1">
      <alignment horizontal="center" vertical="center"/>
      <protection locked="0"/>
    </xf>
    <xf numFmtId="49" fontId="57" fillId="4" borderId="4" xfId="2" applyNumberFormat="1" applyFont="1" applyFill="1" applyBorder="1" applyAlignment="1" applyProtection="1">
      <alignment horizontal="center" vertical="center"/>
      <protection locked="0"/>
    </xf>
    <xf numFmtId="49" fontId="57" fillId="4" borderId="8" xfId="2" applyNumberFormat="1" applyFont="1" applyFill="1" applyBorder="1" applyAlignment="1" applyProtection="1">
      <alignment horizontal="center" vertical="center"/>
      <protection locked="0"/>
    </xf>
    <xf numFmtId="49" fontId="57" fillId="4" borderId="7" xfId="2" applyNumberFormat="1" applyFont="1" applyFill="1" applyBorder="1" applyAlignment="1" applyProtection="1">
      <alignment horizontal="center" vertical="center"/>
      <protection locked="0"/>
    </xf>
    <xf numFmtId="49" fontId="57" fillId="4" borderId="1" xfId="2" applyNumberFormat="1" applyFont="1" applyFill="1" applyBorder="1" applyAlignment="1" applyProtection="1">
      <alignment horizontal="center" vertical="center"/>
      <protection locked="0"/>
    </xf>
    <xf numFmtId="49" fontId="57" fillId="4" borderId="6" xfId="2" applyNumberFormat="1" applyFont="1" applyFill="1" applyBorder="1" applyAlignment="1" applyProtection="1">
      <alignment horizontal="center" vertical="center"/>
      <protection locked="0"/>
    </xf>
    <xf numFmtId="44" fontId="57" fillId="4" borderId="7" xfId="0" applyNumberFormat="1" applyFont="1" applyFill="1" applyBorder="1" applyAlignment="1" applyProtection="1">
      <alignment horizontal="center" vertical="center"/>
      <protection locked="0"/>
    </xf>
    <xf numFmtId="44" fontId="57" fillId="4" borderId="1" xfId="0" applyNumberFormat="1" applyFont="1" applyFill="1" applyBorder="1" applyAlignment="1" applyProtection="1">
      <alignment horizontal="center" vertical="center"/>
      <protection locked="0"/>
    </xf>
    <xf numFmtId="44" fontId="57" fillId="4" borderId="6" xfId="0" applyNumberFormat="1" applyFont="1" applyFill="1" applyBorder="1" applyAlignment="1" applyProtection="1">
      <alignment horizontal="center" vertical="center"/>
      <protection locked="0"/>
    </xf>
    <xf numFmtId="44" fontId="10" fillId="4" borderId="7" xfId="0" applyNumberFormat="1" applyFont="1" applyFill="1" applyBorder="1" applyAlignment="1" applyProtection="1">
      <alignment horizontal="center" vertical="center" wrapText="1"/>
      <protection locked="0"/>
    </xf>
    <xf numFmtId="44" fontId="10" fillId="4" borderId="6" xfId="0" applyNumberFormat="1" applyFont="1" applyFill="1" applyBorder="1" applyAlignment="1" applyProtection="1">
      <alignment horizontal="center" vertical="center" wrapText="1"/>
      <protection locked="0"/>
    </xf>
    <xf numFmtId="0" fontId="57" fillId="7" borderId="10" xfId="2" applyNumberFormat="1" applyFont="1" applyFill="1" applyBorder="1" applyAlignment="1" applyProtection="1">
      <alignment vertical="center" wrapText="1"/>
      <protection locked="0"/>
    </xf>
    <xf numFmtId="0" fontId="57" fillId="7" borderId="13" xfId="2" applyNumberFormat="1" applyFont="1" applyFill="1" applyBorder="1" applyAlignment="1" applyProtection="1">
      <alignment vertical="center" wrapText="1"/>
      <protection locked="0"/>
    </xf>
    <xf numFmtId="0" fontId="57" fillId="7" borderId="11" xfId="2" applyNumberFormat="1" applyFont="1" applyFill="1" applyBorder="1" applyAlignment="1" applyProtection="1">
      <alignment vertical="center" wrapText="1"/>
      <protection locked="0"/>
    </xf>
    <xf numFmtId="0" fontId="57" fillId="4" borderId="14" xfId="2" applyNumberFormat="1" applyFon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57" fillId="4" borderId="9" xfId="2" applyNumberFormat="1" applyFont="1" applyFill="1" applyBorder="1" applyAlignment="1" applyProtection="1">
      <alignment horizontal="center" vertical="center"/>
      <protection locked="0"/>
    </xf>
    <xf numFmtId="0" fontId="57" fillId="4" borderId="8" xfId="2" applyNumberFormat="1" applyFont="1" applyFill="1" applyBorder="1" applyAlignment="1" applyProtection="1">
      <alignment horizontal="center" vertical="center"/>
      <protection locked="0"/>
    </xf>
    <xf numFmtId="0" fontId="57" fillId="4" borderId="7" xfId="2" applyNumberFormat="1" applyFont="1" applyFill="1" applyBorder="1" applyAlignment="1" applyProtection="1">
      <alignment horizontal="center" vertical="center"/>
      <protection locked="0"/>
    </xf>
    <xf numFmtId="0" fontId="57" fillId="4" borderId="6" xfId="2" applyNumberFormat="1" applyFont="1" applyFill="1" applyBorder="1" applyAlignment="1" applyProtection="1">
      <alignment horizontal="center" vertical="center"/>
      <protection locked="0"/>
    </xf>
    <xf numFmtId="0" fontId="57" fillId="4" borderId="4" xfId="2" applyNumberFormat="1" applyFont="1" applyFill="1" applyBorder="1" applyAlignment="1" applyProtection="1">
      <alignment horizontal="center" vertical="center"/>
      <protection locked="0"/>
    </xf>
    <xf numFmtId="0" fontId="0" fillId="0" borderId="8" xfId="0" applyBorder="1" applyAlignment="1" applyProtection="1">
      <protection locked="0"/>
    </xf>
    <xf numFmtId="0" fontId="57" fillId="4" borderId="1" xfId="2" applyNumberFormat="1" applyFont="1" applyFill="1" applyBorder="1" applyAlignment="1" applyProtection="1">
      <alignment horizontal="center" vertical="center"/>
      <protection locked="0"/>
    </xf>
    <xf numFmtId="0" fontId="0" fillId="0" borderId="6" xfId="0" applyBorder="1" applyAlignment="1" applyProtection="1">
      <protection locked="0"/>
    </xf>
    <xf numFmtId="0" fontId="38" fillId="4" borderId="10" xfId="2" applyNumberFormat="1" applyFont="1" applyFill="1" applyBorder="1" applyAlignment="1" applyProtection="1">
      <alignment horizontal="center" vertical="center"/>
      <protection locked="0"/>
    </xf>
    <xf numFmtId="0" fontId="38" fillId="4" borderId="13" xfId="2" applyNumberFormat="1" applyFont="1" applyFill="1" applyBorder="1" applyAlignment="1" applyProtection="1">
      <alignment horizontal="center" vertical="center"/>
      <protection locked="0"/>
    </xf>
    <xf numFmtId="0" fontId="8" fillId="0" borderId="13" xfId="0" applyFont="1" applyBorder="1" applyAlignment="1" applyProtection="1">
      <protection locked="0"/>
    </xf>
    <xf numFmtId="0" fontId="8" fillId="0" borderId="11" xfId="0" applyFont="1" applyBorder="1" applyAlignment="1" applyProtection="1">
      <protection locked="0"/>
    </xf>
    <xf numFmtId="49" fontId="57" fillId="4" borderId="10" xfId="2" applyNumberFormat="1" applyFont="1" applyFill="1" applyBorder="1" applyAlignment="1" applyProtection="1">
      <alignment horizontal="center" vertical="center"/>
      <protection locked="0"/>
    </xf>
    <xf numFmtId="49" fontId="57" fillId="4" borderId="13" xfId="2" applyNumberFormat="1" applyFont="1" applyFill="1" applyBorder="1" applyAlignment="1" applyProtection="1">
      <alignment horizontal="center" vertical="center"/>
      <protection locked="0"/>
    </xf>
    <xf numFmtId="0" fontId="0" fillId="0" borderId="11" xfId="0" applyBorder="1" applyAlignment="1" applyProtection="1">
      <protection locked="0"/>
    </xf>
    <xf numFmtId="44" fontId="57" fillId="4" borderId="9" xfId="2" applyFont="1" applyFill="1" applyBorder="1" applyAlignment="1" applyProtection="1">
      <alignment horizontal="center" vertical="center"/>
      <protection locked="0"/>
    </xf>
    <xf numFmtId="44" fontId="57" fillId="4" borderId="8" xfId="2" applyFont="1" applyFill="1" applyBorder="1" applyAlignment="1" applyProtection="1">
      <alignment horizontal="center" vertical="center"/>
      <protection locked="0"/>
    </xf>
    <xf numFmtId="44" fontId="57" fillId="4" borderId="7" xfId="2" applyFont="1" applyFill="1" applyBorder="1" applyAlignment="1" applyProtection="1">
      <alignment horizontal="center" vertical="center"/>
      <protection locked="0"/>
    </xf>
    <xf numFmtId="44" fontId="57" fillId="4" borderId="6" xfId="2" applyFont="1" applyFill="1" applyBorder="1" applyAlignment="1" applyProtection="1">
      <alignment horizontal="center" vertical="center"/>
      <protection locked="0"/>
    </xf>
    <xf numFmtId="0" fontId="0" fillId="0" borderId="13" xfId="0" applyBorder="1" applyAlignment="1" applyProtection="1">
      <protection locked="0"/>
    </xf>
    <xf numFmtId="0" fontId="10" fillId="4" borderId="10" xfId="0" applyFont="1" applyFill="1" applyBorder="1" applyAlignment="1" applyProtection="1">
      <protection locked="0"/>
    </xf>
    <xf numFmtId="0" fontId="10" fillId="4" borderId="13" xfId="0" applyFont="1" applyFill="1" applyBorder="1" applyAlignment="1" applyProtection="1">
      <protection locked="0"/>
    </xf>
    <xf numFmtId="0" fontId="10" fillId="4" borderId="11" xfId="0" applyFont="1" applyFill="1" applyBorder="1" applyAlignment="1" applyProtection="1">
      <protection locked="0"/>
    </xf>
    <xf numFmtId="49" fontId="2" fillId="4" borderId="10" xfId="0" applyNumberFormat="1" applyFont="1" applyFill="1" applyBorder="1" applyAlignment="1" applyProtection="1">
      <alignment horizontal="center"/>
      <protection locked="0"/>
    </xf>
    <xf numFmtId="49" fontId="26" fillId="4" borderId="13" xfId="0" applyNumberFormat="1" applyFont="1" applyFill="1" applyBorder="1" applyAlignment="1" applyProtection="1">
      <alignment horizontal="center"/>
      <protection locked="0"/>
    </xf>
    <xf numFmtId="49" fontId="26" fillId="4" borderId="11" xfId="0" applyNumberFormat="1" applyFont="1" applyFill="1" applyBorder="1" applyAlignment="1" applyProtection="1">
      <alignment horizontal="center"/>
      <protection locked="0"/>
    </xf>
    <xf numFmtId="44" fontId="3" fillId="5" borderId="21" xfId="0" applyNumberFormat="1" applyFont="1" applyFill="1" applyBorder="1" applyAlignment="1">
      <alignment horizontal="right"/>
    </xf>
    <xf numFmtId="0" fontId="3" fillId="5" borderId="21" xfId="0" applyFont="1" applyFill="1" applyBorder="1" applyAlignment="1">
      <alignment horizontal="right"/>
    </xf>
    <xf numFmtId="0" fontId="3" fillId="0" borderId="1" xfId="0" applyFont="1" applyFill="1" applyBorder="1" applyAlignment="1" applyProtection="1">
      <alignment horizontal="center"/>
    </xf>
    <xf numFmtId="0" fontId="2" fillId="0" borderId="4" xfId="0" applyFont="1" applyFill="1" applyBorder="1" applyAlignment="1" applyProtection="1">
      <alignment horizontal="center" vertical="center"/>
    </xf>
    <xf numFmtId="8" fontId="10" fillId="4" borderId="14" xfId="0" applyNumberFormat="1" applyFont="1" applyFill="1" applyBorder="1" applyAlignment="1" applyProtection="1">
      <alignment horizontal="right"/>
      <protection locked="0"/>
    </xf>
    <xf numFmtId="0" fontId="10" fillId="4" borderId="14" xfId="0" applyFont="1" applyFill="1" applyBorder="1" applyAlignment="1" applyProtection="1">
      <alignment horizontal="right"/>
      <protection locked="0"/>
    </xf>
    <xf numFmtId="0" fontId="3" fillId="0" borderId="12" xfId="1" applyNumberFormat="1" applyFont="1" applyFill="1" applyBorder="1" applyAlignment="1" applyProtection="1">
      <alignment horizontal="center"/>
      <protection locked="0"/>
    </xf>
    <xf numFmtId="0" fontId="11" fillId="0" borderId="12" xfId="0" applyFont="1" applyFill="1" applyBorder="1" applyAlignment="1" applyProtection="1">
      <alignment horizontal="center"/>
      <protection locked="0"/>
    </xf>
    <xf numFmtId="49" fontId="2" fillId="4" borderId="12" xfId="0" applyNumberFormat="1" applyFont="1" applyFill="1" applyBorder="1" applyAlignment="1" applyProtection="1">
      <alignment horizontal="center"/>
      <protection locked="0"/>
    </xf>
    <xf numFmtId="0" fontId="2" fillId="4" borderId="12" xfId="0" applyFont="1" applyFill="1" applyBorder="1" applyAlignment="1" applyProtection="1">
      <protection locked="0"/>
    </xf>
    <xf numFmtId="49" fontId="10" fillId="4" borderId="10" xfId="0" quotePrefix="1" applyNumberFormat="1" applyFont="1" applyFill="1" applyBorder="1" applyAlignment="1" applyProtection="1">
      <alignment horizontal="center"/>
      <protection locked="0"/>
    </xf>
    <xf numFmtId="49" fontId="10" fillId="4" borderId="13" xfId="0" quotePrefix="1" applyNumberFormat="1" applyFont="1" applyFill="1" applyBorder="1" applyAlignment="1" applyProtection="1">
      <alignment horizontal="center"/>
      <protection locked="0"/>
    </xf>
    <xf numFmtId="49" fontId="10" fillId="4" borderId="11" xfId="0" quotePrefix="1" applyNumberFormat="1" applyFont="1" applyFill="1" applyBorder="1" applyAlignment="1" applyProtection="1">
      <alignment horizontal="center"/>
      <protection locked="0"/>
    </xf>
    <xf numFmtId="0" fontId="2" fillId="0" borderId="2" xfId="0" applyFont="1" applyFill="1" applyBorder="1" applyAlignment="1">
      <alignment horizontal="left" vertical="top" wrapText="1"/>
    </xf>
    <xf numFmtId="0" fontId="26" fillId="0" borderId="0" xfId="0" applyFont="1" applyAlignment="1">
      <alignment horizontal="left" vertical="top" wrapText="1"/>
    </xf>
    <xf numFmtId="0" fontId="26" fillId="0" borderId="3"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68" fillId="0" borderId="4" xfId="0" applyFont="1" applyFill="1" applyBorder="1" applyAlignment="1">
      <alignment horizontal="center" vertical="center"/>
    </xf>
    <xf numFmtId="0" fontId="68"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top"/>
    </xf>
    <xf numFmtId="0" fontId="2" fillId="0" borderId="1" xfId="0" applyFont="1" applyFill="1" applyBorder="1" applyAlignment="1" applyProtection="1">
      <alignment horizontal="center"/>
    </xf>
    <xf numFmtId="0" fontId="0" fillId="0" borderId="1" xfId="0" applyBorder="1" applyAlignment="1">
      <alignment horizont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2" fillId="0" borderId="13" xfId="0" applyFont="1" applyFill="1" applyBorder="1" applyAlignment="1" applyProtection="1">
      <alignment horizontal="center" vertical="center" shrinkToFit="1"/>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44" fontId="57" fillId="4" borderId="10" xfId="0" applyNumberFormat="1" applyFont="1" applyFill="1" applyBorder="1" applyAlignment="1" applyProtection="1">
      <alignment horizontal="center" vertical="center"/>
      <protection locked="0"/>
    </xf>
    <xf numFmtId="44" fontId="57" fillId="4" borderId="13" xfId="0" applyNumberFormat="1" applyFont="1" applyFill="1" applyBorder="1" applyAlignment="1" applyProtection="1">
      <alignment horizontal="center" vertical="center"/>
      <protection locked="0"/>
    </xf>
    <xf numFmtId="44" fontId="57" fillId="4" borderId="11" xfId="0" applyNumberFormat="1" applyFont="1" applyFill="1" applyBorder="1" applyAlignment="1" applyProtection="1">
      <alignment horizontal="center" vertical="center"/>
      <protection locked="0"/>
    </xf>
    <xf numFmtId="44" fontId="10" fillId="4" borderId="10" xfId="0" applyNumberFormat="1" applyFont="1" applyFill="1" applyBorder="1" applyAlignment="1" applyProtection="1">
      <alignment horizontal="center" vertical="center" wrapText="1"/>
      <protection locked="0"/>
    </xf>
    <xf numFmtId="44" fontId="10" fillId="4" borderId="11" xfId="0" applyNumberFormat="1" applyFont="1" applyFill="1" applyBorder="1" applyAlignment="1" applyProtection="1">
      <alignment horizontal="center" vertical="center" wrapText="1"/>
      <protection locked="0"/>
    </xf>
    <xf numFmtId="0" fontId="38" fillId="4" borderId="9" xfId="2" applyNumberFormat="1" applyFont="1" applyFill="1" applyBorder="1" applyAlignment="1" applyProtection="1">
      <alignment horizontal="center" vertical="center"/>
      <protection locked="0"/>
    </xf>
    <xf numFmtId="0" fontId="38" fillId="4" borderId="4" xfId="2" applyNumberFormat="1" applyFont="1" applyFill="1" applyBorder="1" applyAlignment="1" applyProtection="1">
      <alignment horizontal="center" vertical="center"/>
      <protection locked="0"/>
    </xf>
    <xf numFmtId="0" fontId="38" fillId="4" borderId="8" xfId="2" applyNumberFormat="1" applyFont="1" applyFill="1" applyBorder="1" applyAlignment="1" applyProtection="1">
      <alignment horizontal="center" vertical="center"/>
      <protection locked="0"/>
    </xf>
    <xf numFmtId="0" fontId="38" fillId="4" borderId="7" xfId="2" applyNumberFormat="1" applyFont="1" applyFill="1" applyBorder="1" applyAlignment="1" applyProtection="1">
      <alignment horizontal="center" vertical="center"/>
      <protection locked="0"/>
    </xf>
    <xf numFmtId="0" fontId="38" fillId="4" borderId="1" xfId="2" applyNumberFormat="1" applyFont="1" applyFill="1" applyBorder="1" applyAlignment="1" applyProtection="1">
      <alignment horizontal="center" vertical="center"/>
      <protection locked="0"/>
    </xf>
    <xf numFmtId="0" fontId="38" fillId="4" borderId="6" xfId="2"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2" fillId="0" borderId="0" xfId="0" applyFont="1" applyFill="1" applyBorder="1" applyAlignment="1" applyProtection="1">
      <alignment horizontal="center" vertical="center"/>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0" fillId="0" borderId="0" xfId="0" applyBorder="1" applyAlignment="1">
      <alignment horizontal="center"/>
    </xf>
    <xf numFmtId="0" fontId="2" fillId="0" borderId="0" xfId="0" applyFont="1" applyFill="1" applyBorder="1" applyAlignment="1" applyProtection="1">
      <alignment horizontal="center" vertical="center" shrinkToFit="1"/>
    </xf>
    <xf numFmtId="0" fontId="0" fillId="0" borderId="0" xfId="0" applyAlignment="1" applyProtection="1">
      <alignment vertical="top" wrapText="1"/>
    </xf>
    <xf numFmtId="0" fontId="3" fillId="0" borderId="7" xfId="0" applyFont="1" applyFill="1" applyBorder="1" applyAlignment="1" applyProtection="1">
      <alignment horizontal="center"/>
    </xf>
    <xf numFmtId="164" fontId="3" fillId="0" borderId="1" xfId="0" applyNumberFormat="1" applyFont="1" applyFill="1" applyBorder="1" applyAlignment="1" applyProtection="1">
      <alignment horizontal="center"/>
    </xf>
    <xf numFmtId="0" fontId="0" fillId="0" borderId="1" xfId="0" applyBorder="1" applyAlignment="1" applyProtection="1">
      <alignment horizont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2" fillId="0" borderId="13" xfId="0" applyFont="1" applyFill="1" applyBorder="1" applyAlignment="1" applyProtection="1">
      <alignment horizontal="center" vertical="top"/>
    </xf>
    <xf numFmtId="0" fontId="0" fillId="0" borderId="0" xfId="0" applyAlignment="1" applyProtection="1">
      <alignment horizontal="left" vertical="top" wrapText="1"/>
    </xf>
    <xf numFmtId="0" fontId="2" fillId="0" borderId="2" xfId="0" applyFont="1" applyFill="1" applyBorder="1" applyAlignment="1" applyProtection="1">
      <alignment horizontal="left" vertical="top" wrapText="1"/>
    </xf>
    <xf numFmtId="0" fontId="26" fillId="0" borderId="0" xfId="0" applyFont="1" applyAlignment="1" applyProtection="1">
      <alignment horizontal="left" vertical="top" wrapText="1"/>
    </xf>
    <xf numFmtId="0" fontId="26" fillId="0" borderId="3" xfId="0" applyFont="1" applyBorder="1" applyAlignment="1" applyProtection="1">
      <alignment horizontal="left" vertical="top" wrapText="1"/>
    </xf>
    <xf numFmtId="0" fontId="2" fillId="0" borderId="9" xfId="0" applyFont="1" applyFill="1" applyBorder="1" applyAlignment="1" applyProtection="1">
      <alignment horizontal="center" vertical="center"/>
    </xf>
    <xf numFmtId="0" fontId="0" fillId="0" borderId="4" xfId="0"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44" fontId="57" fillId="4" borderId="9" xfId="2" applyFont="1" applyFill="1" applyBorder="1" applyAlignment="1" applyProtection="1">
      <alignment horizontal="center" vertical="center"/>
    </xf>
    <xf numFmtId="44" fontId="57" fillId="4" borderId="8" xfId="2" applyFont="1" applyFill="1" applyBorder="1" applyAlignment="1" applyProtection="1">
      <alignment horizontal="center" vertical="center"/>
    </xf>
    <xf numFmtId="44" fontId="57" fillId="4" borderId="7" xfId="2" applyFont="1" applyFill="1" applyBorder="1" applyAlignment="1" applyProtection="1">
      <alignment horizontal="center" vertical="center"/>
    </xf>
    <xf numFmtId="44" fontId="57" fillId="4" borderId="6" xfId="2" applyFont="1" applyFill="1" applyBorder="1" applyAlignment="1" applyProtection="1">
      <alignment horizontal="center" vertical="center"/>
    </xf>
    <xf numFmtId="49" fontId="57" fillId="4" borderId="9" xfId="2" applyNumberFormat="1" applyFont="1" applyFill="1" applyBorder="1" applyAlignment="1" applyProtection="1">
      <alignment horizontal="center" vertical="center"/>
    </xf>
    <xf numFmtId="49" fontId="57" fillId="4" borderId="8" xfId="2" applyNumberFormat="1" applyFont="1" applyFill="1" applyBorder="1" applyAlignment="1" applyProtection="1">
      <alignment horizontal="center" vertical="center"/>
    </xf>
    <xf numFmtId="49" fontId="57" fillId="4" borderId="7" xfId="2" applyNumberFormat="1" applyFont="1" applyFill="1" applyBorder="1" applyAlignment="1" applyProtection="1">
      <alignment horizontal="center" vertical="center"/>
    </xf>
    <xf numFmtId="49" fontId="57" fillId="4" borderId="6" xfId="2" applyNumberFormat="1" applyFont="1" applyFill="1" applyBorder="1" applyAlignment="1" applyProtection="1">
      <alignment horizontal="center" vertical="center"/>
    </xf>
    <xf numFmtId="49" fontId="57" fillId="4" borderId="4" xfId="2" applyNumberFormat="1" applyFont="1" applyFill="1" applyBorder="1" applyAlignment="1" applyProtection="1">
      <alignment horizontal="center" vertical="center"/>
    </xf>
    <xf numFmtId="0" fontId="0" fillId="0" borderId="8" xfId="0" applyBorder="1" applyAlignment="1" applyProtection="1"/>
    <xf numFmtId="49" fontId="57" fillId="4" borderId="1" xfId="2" applyNumberFormat="1" applyFont="1" applyFill="1" applyBorder="1" applyAlignment="1" applyProtection="1">
      <alignment horizontal="center" vertical="center"/>
    </xf>
    <xf numFmtId="0" fontId="0" fillId="0" borderId="6" xfId="0" applyBorder="1" applyAlignment="1" applyProtection="1"/>
    <xf numFmtId="0" fontId="38" fillId="4" borderId="10" xfId="2" applyNumberFormat="1" applyFont="1" applyFill="1" applyBorder="1" applyAlignment="1" applyProtection="1">
      <alignment horizontal="center" vertical="center"/>
    </xf>
    <xf numFmtId="0" fontId="38" fillId="4" borderId="13" xfId="2" applyNumberFormat="1" applyFont="1" applyFill="1" applyBorder="1" applyAlignment="1" applyProtection="1">
      <alignment horizontal="center" vertical="center"/>
    </xf>
    <xf numFmtId="0" fontId="0" fillId="0" borderId="13" xfId="0" applyBorder="1" applyAlignment="1" applyProtection="1"/>
    <xf numFmtId="0" fontId="0" fillId="0" borderId="11" xfId="0" applyBorder="1" applyAlignment="1" applyProtection="1"/>
    <xf numFmtId="49" fontId="57" fillId="4" borderId="10" xfId="2" applyNumberFormat="1" applyFont="1" applyFill="1" applyBorder="1" applyAlignment="1" applyProtection="1">
      <alignment horizontal="center" vertical="center"/>
    </xf>
    <xf numFmtId="49" fontId="57" fillId="4" borderId="13" xfId="2" applyNumberFormat="1" applyFont="1" applyFill="1" applyBorder="1" applyAlignment="1" applyProtection="1">
      <alignment horizontal="center" vertical="center"/>
    </xf>
    <xf numFmtId="44" fontId="57" fillId="4" borderId="7" xfId="0" applyNumberFormat="1" applyFont="1" applyFill="1" applyBorder="1" applyAlignment="1" applyProtection="1">
      <alignment horizontal="center" vertical="center"/>
    </xf>
    <xf numFmtId="44" fontId="57" fillId="4" borderId="1" xfId="0" applyNumberFormat="1" applyFont="1" applyFill="1" applyBorder="1" applyAlignment="1" applyProtection="1">
      <alignment horizontal="center" vertical="center"/>
    </xf>
    <xf numFmtId="44" fontId="57" fillId="4" borderId="6" xfId="0" applyNumberFormat="1" applyFont="1" applyFill="1" applyBorder="1" applyAlignment="1" applyProtection="1">
      <alignment horizontal="center" vertical="center"/>
    </xf>
    <xf numFmtId="44" fontId="10" fillId="4" borderId="7" xfId="0" applyNumberFormat="1" applyFont="1" applyFill="1" applyBorder="1" applyAlignment="1" applyProtection="1">
      <alignment horizontal="center" vertical="center" wrapText="1"/>
    </xf>
    <xf numFmtId="44" fontId="10" fillId="4" borderId="6" xfId="0" applyNumberFormat="1" applyFont="1" applyFill="1" applyBorder="1" applyAlignment="1" applyProtection="1">
      <alignment horizontal="center" vertical="center" wrapText="1"/>
    </xf>
    <xf numFmtId="0" fontId="57" fillId="7" borderId="10" xfId="2" applyNumberFormat="1" applyFont="1" applyFill="1" applyBorder="1" applyAlignment="1" applyProtection="1">
      <alignment vertical="center" wrapText="1"/>
    </xf>
    <xf numFmtId="0" fontId="57" fillId="7" borderId="13" xfId="2" applyNumberFormat="1" applyFont="1" applyFill="1" applyBorder="1" applyAlignment="1" applyProtection="1">
      <alignment vertical="center" wrapText="1"/>
    </xf>
    <xf numFmtId="0" fontId="57" fillId="7" borderId="11" xfId="2" applyNumberFormat="1" applyFont="1" applyFill="1" applyBorder="1" applyAlignment="1" applyProtection="1">
      <alignment vertical="center" wrapText="1"/>
    </xf>
    <xf numFmtId="0" fontId="0" fillId="0" borderId="0" xfId="0" applyAlignment="1">
      <alignment vertical="center" wrapText="1"/>
    </xf>
    <xf numFmtId="0" fontId="46" fillId="4" borderId="25" xfId="0" applyFont="1" applyFill="1" applyBorder="1" applyAlignment="1" applyProtection="1">
      <alignment wrapText="1"/>
    </xf>
    <xf numFmtId="0" fontId="46" fillId="0" borderId="25" xfId="0" applyFont="1" applyBorder="1" applyAlignment="1" applyProtection="1">
      <alignment wrapText="1"/>
    </xf>
    <xf numFmtId="0" fontId="10" fillId="0" borderId="25" xfId="0" applyFont="1" applyFill="1" applyBorder="1" applyAlignment="1" applyProtection="1">
      <alignment vertical="center"/>
    </xf>
    <xf numFmtId="0" fontId="46" fillId="4" borderId="25" xfId="0" applyFont="1" applyFill="1" applyBorder="1" applyAlignment="1" applyProtection="1">
      <alignment horizontal="right" shrinkToFit="1"/>
    </xf>
    <xf numFmtId="0" fontId="46" fillId="4" borderId="26" xfId="0" applyFont="1" applyFill="1" applyBorder="1" applyAlignment="1" applyProtection="1">
      <alignment horizontal="right" shrinkToFit="1"/>
    </xf>
    <xf numFmtId="0" fontId="25" fillId="3" borderId="10" xfId="0" applyFont="1" applyFill="1" applyBorder="1" applyAlignment="1" applyProtection="1">
      <alignment horizontal="center" vertical="center"/>
    </xf>
    <xf numFmtId="0" fontId="25" fillId="3" borderId="13" xfId="0" applyFont="1" applyFill="1" applyBorder="1" applyAlignment="1" applyProtection="1">
      <alignment horizontal="center" vertical="center"/>
    </xf>
    <xf numFmtId="0" fontId="25" fillId="3" borderId="10" xfId="0" applyFont="1" applyFill="1" applyBorder="1" applyAlignment="1" applyProtection="1">
      <alignment horizontal="center"/>
    </xf>
    <xf numFmtId="0" fontId="25" fillId="3" borderId="11" xfId="0" applyFont="1" applyFill="1" applyBorder="1" applyAlignment="1" applyProtection="1">
      <alignment horizontal="center"/>
    </xf>
    <xf numFmtId="0" fontId="25" fillId="3" borderId="13" xfId="0" applyFont="1" applyFill="1" applyBorder="1" applyAlignment="1" applyProtection="1">
      <alignment horizontal="center"/>
    </xf>
    <xf numFmtId="0" fontId="25" fillId="3" borderId="9" xfId="0" applyFont="1" applyFill="1" applyBorder="1" applyAlignment="1" applyProtection="1">
      <alignment horizontal="center"/>
    </xf>
    <xf numFmtId="0" fontId="25" fillId="3" borderId="4" xfId="0" applyFont="1" applyFill="1" applyBorder="1" applyAlignment="1" applyProtection="1">
      <alignment horizontal="center"/>
    </xf>
    <xf numFmtId="0" fontId="0" fillId="0" borderId="4" xfId="0" applyBorder="1" applyAlignment="1" applyProtection="1"/>
    <xf numFmtId="0" fontId="53" fillId="0" borderId="2" xfId="0" applyFont="1" applyBorder="1" applyAlignment="1" applyProtection="1">
      <alignment vertical="top" wrapText="1"/>
    </xf>
    <xf numFmtId="0" fontId="53" fillId="0" borderId="0" xfId="0" applyFont="1" applyBorder="1" applyAlignment="1" applyProtection="1">
      <alignment vertical="top" wrapText="1"/>
    </xf>
    <xf numFmtId="0" fontId="53" fillId="0" borderId="3" xfId="0" applyFont="1" applyBorder="1" applyAlignment="1" applyProtection="1">
      <alignment vertical="top" wrapText="1"/>
    </xf>
    <xf numFmtId="0" fontId="25" fillId="3" borderId="10" xfId="0" applyFont="1" applyFill="1" applyBorder="1" applyAlignment="1" applyProtection="1">
      <alignment wrapText="1"/>
    </xf>
    <xf numFmtId="0" fontId="25" fillId="3" borderId="13" xfId="0" applyFont="1" applyFill="1" applyBorder="1" applyAlignment="1" applyProtection="1">
      <alignment wrapText="1"/>
    </xf>
    <xf numFmtId="0" fontId="25" fillId="3" borderId="11" xfId="0" applyFont="1" applyFill="1" applyBorder="1" applyAlignment="1" applyProtection="1">
      <alignment wrapText="1"/>
    </xf>
    <xf numFmtId="165" fontId="35" fillId="0" borderId="1" xfId="0" applyNumberFormat="1" applyFont="1" applyFill="1" applyBorder="1" applyAlignment="1" applyProtection="1">
      <alignment shrinkToFit="1"/>
    </xf>
    <xf numFmtId="164" fontId="35" fillId="0" borderId="1" xfId="0" applyNumberFormat="1" applyFont="1" applyFill="1" applyBorder="1" applyAlignment="1" applyProtection="1">
      <alignment horizontal="center" shrinkToFit="1"/>
    </xf>
    <xf numFmtId="0" fontId="2" fillId="0" borderId="0" xfId="0" applyFont="1" applyFill="1" applyBorder="1" applyAlignment="1" applyProtection="1">
      <alignment horizontal="right"/>
    </xf>
    <xf numFmtId="49" fontId="35" fillId="0" borderId="1" xfId="0" applyNumberFormat="1" applyFont="1" applyFill="1" applyBorder="1" applyAlignment="1" applyProtection="1">
      <alignment horizontal="center" shrinkToFit="1"/>
    </xf>
    <xf numFmtId="0" fontId="51" fillId="0" borderId="2" xfId="0" applyFont="1" applyBorder="1" applyAlignment="1" applyProtection="1">
      <alignment wrapText="1"/>
    </xf>
    <xf numFmtId="0" fontId="52" fillId="0" borderId="0" xfId="0" applyFont="1" applyBorder="1" applyAlignment="1" applyProtection="1">
      <alignment wrapText="1"/>
    </xf>
    <xf numFmtId="0" fontId="2" fillId="0" borderId="0" xfId="0" applyFont="1" applyFill="1" applyAlignment="1" applyProtection="1">
      <alignment horizontal="center"/>
    </xf>
    <xf numFmtId="0" fontId="62" fillId="0" borderId="0" xfId="0" applyFont="1" applyFill="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left"/>
    </xf>
    <xf numFmtId="0" fontId="0" fillId="0" borderId="0" xfId="0" applyAlignment="1" applyProtection="1"/>
    <xf numFmtId="0" fontId="50" fillId="0" borderId="0" xfId="3" applyProtection="1">
      <protection locked="0"/>
    </xf>
    <xf numFmtId="0" fontId="57" fillId="4" borderId="14" xfId="2" applyNumberFormat="1" applyFont="1" applyFill="1" applyBorder="1" applyAlignment="1" applyProtection="1">
      <alignment horizontal="center" vertical="center"/>
    </xf>
    <xf numFmtId="0" fontId="0" fillId="4" borderId="18" xfId="0" applyFill="1" applyBorder="1" applyAlignment="1" applyProtection="1">
      <alignment horizontal="center" vertical="center"/>
    </xf>
    <xf numFmtId="0" fontId="57" fillId="4" borderId="9" xfId="2" applyNumberFormat="1" applyFont="1" applyFill="1" applyBorder="1" applyAlignment="1" applyProtection="1">
      <alignment horizontal="center" vertical="center"/>
    </xf>
    <xf numFmtId="0" fontId="57" fillId="4" borderId="8" xfId="2" applyNumberFormat="1" applyFont="1" applyFill="1" applyBorder="1" applyAlignment="1" applyProtection="1">
      <alignment horizontal="center" vertical="center"/>
    </xf>
    <xf numFmtId="0" fontId="57" fillId="4" borderId="7" xfId="2" applyNumberFormat="1" applyFont="1" applyFill="1" applyBorder="1" applyAlignment="1" applyProtection="1">
      <alignment horizontal="center" vertical="center"/>
    </xf>
    <xf numFmtId="0" fontId="57" fillId="4" borderId="6" xfId="2" applyNumberFormat="1" applyFont="1" applyFill="1" applyBorder="1" applyAlignment="1" applyProtection="1">
      <alignment horizontal="center" vertical="center"/>
    </xf>
    <xf numFmtId="0" fontId="57" fillId="4" borderId="4" xfId="2" applyNumberFormat="1" applyFont="1" applyFill="1" applyBorder="1" applyAlignment="1" applyProtection="1">
      <alignment horizontal="center" vertical="center"/>
    </xf>
    <xf numFmtId="0" fontId="57" fillId="4" borderId="1" xfId="2" applyNumberFormat="1" applyFont="1" applyFill="1" applyBorder="1" applyAlignment="1" applyProtection="1">
      <alignment horizontal="center" vertical="center"/>
    </xf>
    <xf numFmtId="0" fontId="8" fillId="0" borderId="13" xfId="0" applyFont="1" applyBorder="1" applyAlignment="1" applyProtection="1"/>
    <xf numFmtId="0" fontId="8" fillId="0" borderId="11" xfId="0" applyFont="1" applyBorder="1" applyAlignment="1" applyProtection="1"/>
    <xf numFmtId="0" fontId="30" fillId="0" borderId="0" xfId="0" applyFont="1" applyFill="1" applyBorder="1" applyAlignment="1" applyProtection="1">
      <alignment horizontal="left" wrapText="1" shrinkToFit="1"/>
    </xf>
    <xf numFmtId="0" fontId="0" fillId="0" borderId="0" xfId="0" applyFont="1" applyAlignment="1" applyProtection="1">
      <alignment horizontal="left" vertical="top" wrapText="1"/>
    </xf>
    <xf numFmtId="0" fontId="57" fillId="4" borderId="9" xfId="2" applyNumberFormat="1" applyFont="1" applyFill="1" applyBorder="1" applyAlignment="1" applyProtection="1">
      <alignment vertical="center"/>
    </xf>
    <xf numFmtId="0" fontId="57" fillId="4" borderId="8" xfId="2" applyNumberFormat="1" applyFont="1" applyFill="1" applyBorder="1" applyAlignment="1" applyProtection="1">
      <alignment vertical="center"/>
    </xf>
    <xf numFmtId="0" fontId="57" fillId="4" borderId="7" xfId="2" applyNumberFormat="1" applyFont="1" applyFill="1" applyBorder="1" applyAlignment="1" applyProtection="1">
      <alignment vertical="center"/>
    </xf>
    <xf numFmtId="0" fontId="57" fillId="4" borderId="6" xfId="2" applyNumberFormat="1" applyFont="1" applyFill="1" applyBorder="1" applyAlignment="1" applyProtection="1">
      <alignment vertical="center"/>
    </xf>
    <xf numFmtId="8" fontId="10" fillId="4" borderId="14" xfId="0" applyNumberFormat="1" applyFont="1" applyFill="1" applyBorder="1" applyAlignment="1" applyProtection="1">
      <alignment horizontal="right"/>
    </xf>
    <xf numFmtId="0" fontId="10" fillId="4" borderId="14" xfId="0" applyFont="1" applyFill="1" applyBorder="1" applyAlignment="1" applyProtection="1">
      <alignment horizontal="right"/>
    </xf>
    <xf numFmtId="0" fontId="3" fillId="0" borderId="12" xfId="1" applyNumberFormat="1" applyFont="1" applyFill="1" applyBorder="1" applyAlignment="1" applyProtection="1">
      <alignment horizontal="center"/>
    </xf>
    <xf numFmtId="0" fontId="11" fillId="0" borderId="12" xfId="0" applyFont="1" applyFill="1" applyBorder="1" applyAlignment="1" applyProtection="1">
      <alignment horizontal="center"/>
    </xf>
    <xf numFmtId="49" fontId="2" fillId="4" borderId="12" xfId="0" applyNumberFormat="1" applyFont="1" applyFill="1" applyBorder="1" applyAlignment="1" applyProtection="1">
      <alignment horizontal="center"/>
    </xf>
    <xf numFmtId="0" fontId="2" fillId="4" borderId="12" xfId="0" applyFont="1" applyFill="1" applyBorder="1" applyAlignment="1" applyProtection="1"/>
    <xf numFmtId="49" fontId="10" fillId="4" borderId="10" xfId="0" quotePrefix="1" applyNumberFormat="1" applyFont="1" applyFill="1" applyBorder="1" applyAlignment="1" applyProtection="1">
      <alignment horizontal="center"/>
    </xf>
    <xf numFmtId="49" fontId="10" fillId="4" borderId="13" xfId="0" quotePrefix="1" applyNumberFormat="1" applyFont="1" applyFill="1" applyBorder="1" applyAlignment="1" applyProtection="1">
      <alignment horizontal="center"/>
    </xf>
    <xf numFmtId="49" fontId="10" fillId="4" borderId="11" xfId="0" quotePrefix="1" applyNumberFormat="1" applyFont="1" applyFill="1" applyBorder="1" applyAlignment="1" applyProtection="1">
      <alignment horizontal="center"/>
    </xf>
    <xf numFmtId="0" fontId="10" fillId="4" borderId="10" xfId="0" applyFont="1" applyFill="1" applyBorder="1" applyAlignment="1" applyProtection="1"/>
    <xf numFmtId="0" fontId="10" fillId="4" borderId="13" xfId="0" applyFont="1" applyFill="1" applyBorder="1" applyAlignment="1" applyProtection="1"/>
    <xf numFmtId="0" fontId="10" fillId="4" borderId="11" xfId="0" applyFont="1" applyFill="1" applyBorder="1" applyAlignment="1" applyProtection="1"/>
    <xf numFmtId="49" fontId="2" fillId="4" borderId="10" xfId="0" applyNumberFormat="1" applyFont="1" applyFill="1" applyBorder="1" applyAlignment="1" applyProtection="1">
      <alignment horizontal="center"/>
    </xf>
    <xf numFmtId="49" fontId="26" fillId="4" borderId="13" xfId="0" applyNumberFormat="1" applyFont="1" applyFill="1" applyBorder="1" applyAlignment="1" applyProtection="1">
      <alignment horizontal="center"/>
    </xf>
    <xf numFmtId="49" fontId="26" fillId="4" borderId="11" xfId="0" applyNumberFormat="1" applyFont="1" applyFill="1" applyBorder="1" applyAlignment="1" applyProtection="1">
      <alignment horizontal="center"/>
    </xf>
    <xf numFmtId="44" fontId="3" fillId="5" borderId="21" xfId="0" applyNumberFormat="1" applyFont="1" applyFill="1" applyBorder="1" applyAlignment="1" applyProtection="1">
      <alignment horizontal="right"/>
    </xf>
    <xf numFmtId="0" fontId="3" fillId="5" borderId="21" xfId="0" applyFont="1" applyFill="1" applyBorder="1" applyAlignment="1" applyProtection="1">
      <alignment horizontal="right"/>
    </xf>
    <xf numFmtId="0" fontId="3" fillId="0" borderId="12" xfId="0" applyFont="1" applyFill="1" applyBorder="1" applyAlignment="1" applyProtection="1">
      <alignment horizontal="left"/>
    </xf>
    <xf numFmtId="0" fontId="2" fillId="0" borderId="12" xfId="0" applyFont="1" applyFill="1" applyBorder="1" applyAlignment="1" applyProtection="1"/>
    <xf numFmtId="0" fontId="2" fillId="0" borderId="10" xfId="0" applyFont="1" applyFill="1" applyBorder="1" applyAlignment="1" applyProtection="1"/>
    <xf numFmtId="0" fontId="7" fillId="0" borderId="13" xfId="0" applyFont="1" applyFill="1" applyBorder="1" applyAlignment="1" applyProtection="1">
      <alignment horizontal="center"/>
    </xf>
    <xf numFmtId="0" fontId="34" fillId="0" borderId="13" xfId="0" applyFont="1" applyFill="1" applyBorder="1" applyAlignment="1" applyProtection="1">
      <alignment horizontal="center"/>
    </xf>
    <xf numFmtId="0" fontId="34" fillId="0" borderId="11" xfId="0" applyFont="1" applyFill="1" applyBorder="1" applyAlignment="1" applyProtection="1">
      <alignment horizontal="center"/>
    </xf>
    <xf numFmtId="8" fontId="55" fillId="0" borderId="0" xfId="0" applyNumberFormat="1" applyFont="1" applyFill="1" applyBorder="1" applyAlignment="1" applyProtection="1">
      <alignment horizontal="left" vertical="top" wrapText="1"/>
    </xf>
    <xf numFmtId="8" fontId="55" fillId="0" borderId="3" xfId="0" applyNumberFormat="1" applyFont="1" applyFill="1" applyBorder="1" applyAlignment="1" applyProtection="1">
      <alignment horizontal="left" vertical="top" wrapText="1"/>
    </xf>
    <xf numFmtId="0" fontId="53" fillId="0" borderId="0" xfId="0" applyFont="1" applyAlignment="1" applyProtection="1">
      <alignment vertical="top" wrapText="1"/>
    </xf>
    <xf numFmtId="0" fontId="53" fillId="0" borderId="0" xfId="0" applyFont="1" applyBorder="1" applyAlignment="1" applyProtection="1">
      <alignment wrapText="1"/>
    </xf>
    <xf numFmtId="0" fontId="53" fillId="0" borderId="3" xfId="0" applyFont="1" applyBorder="1" applyAlignment="1" applyProtection="1">
      <alignment wrapText="1"/>
    </xf>
    <xf numFmtId="8" fontId="55" fillId="0" borderId="0" xfId="0" applyNumberFormat="1" applyFont="1" applyFill="1" applyBorder="1" applyAlignment="1" applyProtection="1">
      <alignment horizontal="left" wrapText="1"/>
    </xf>
    <xf numFmtId="8" fontId="55" fillId="0" borderId="3" xfId="0" applyNumberFormat="1" applyFont="1" applyFill="1" applyBorder="1" applyAlignment="1" applyProtection="1">
      <alignment horizontal="left" wrapText="1"/>
    </xf>
    <xf numFmtId="0" fontId="51" fillId="0" borderId="0" xfId="0" applyFont="1" applyBorder="1" applyAlignment="1" applyProtection="1">
      <alignment wrapText="1"/>
    </xf>
    <xf numFmtId="0" fontId="53" fillId="0" borderId="0" xfId="0" applyFont="1" applyAlignment="1" applyProtection="1">
      <alignment wrapText="1"/>
    </xf>
    <xf numFmtId="0" fontId="51" fillId="0" borderId="0" xfId="0" applyFont="1" applyAlignment="1" applyProtection="1">
      <alignment wrapText="1"/>
    </xf>
    <xf numFmtId="0" fontId="52" fillId="0" borderId="0" xfId="0" applyFont="1" applyAlignment="1" applyProtection="1">
      <alignment wrapText="1"/>
    </xf>
    <xf numFmtId="0" fontId="63" fillId="0" borderId="0" xfId="0" applyFont="1" applyAlignment="1">
      <alignment vertical="top"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49" fontId="0" fillId="0" borderId="8" xfId="0" applyNumberFormat="1" applyBorder="1" applyAlignment="1" applyProtection="1"/>
    <xf numFmtId="49" fontId="0" fillId="0" borderId="6" xfId="0" applyNumberFormat="1" applyBorder="1" applyAlignment="1" applyProtection="1"/>
    <xf numFmtId="0" fontId="63" fillId="0" borderId="0" xfId="0" applyFont="1" applyAlignment="1">
      <alignment vertical="center" wrapText="1"/>
    </xf>
    <xf numFmtId="0" fontId="66" fillId="0" borderId="0" xfId="0" applyFont="1" applyAlignment="1" applyProtection="1">
      <alignment horizontal="left" vertical="center" wrapText="1"/>
    </xf>
    <xf numFmtId="0" fontId="68" fillId="0" borderId="0" xfId="0" applyFont="1" applyFill="1" applyBorder="1" applyAlignment="1">
      <alignment horizontal="left" vertical="center"/>
    </xf>
    <xf numFmtId="0" fontId="65" fillId="0" borderId="4" xfId="0" applyFont="1" applyFill="1" applyBorder="1" applyAlignment="1">
      <alignment horizontal="center" vertical="center"/>
    </xf>
    <xf numFmtId="0" fontId="65" fillId="0" borderId="1" xfId="0" applyFont="1" applyFill="1" applyBorder="1" applyAlignment="1">
      <alignment horizontal="center" vertical="center"/>
    </xf>
    <xf numFmtId="44" fontId="3" fillId="5" borderId="27" xfId="0" applyNumberFormat="1" applyFont="1" applyFill="1" applyBorder="1" applyAlignment="1" applyProtection="1">
      <alignment horizontal="center" vertical="center"/>
    </xf>
    <xf numFmtId="44" fontId="3" fillId="5" borderId="1" xfId="0" applyNumberFormat="1" applyFont="1" applyFill="1" applyBorder="1" applyAlignment="1" applyProtection="1">
      <alignment horizontal="center" vertical="center"/>
    </xf>
    <xf numFmtId="0" fontId="3" fillId="0" borderId="14" xfId="1" applyNumberFormat="1" applyFont="1" applyFill="1" applyBorder="1" applyAlignment="1" applyProtection="1">
      <alignment horizontal="center"/>
    </xf>
    <xf numFmtId="0" fontId="11" fillId="0" borderId="14" xfId="0" applyFont="1" applyFill="1" applyBorder="1" applyAlignment="1" applyProtection="1">
      <alignment horizontal="center"/>
    </xf>
    <xf numFmtId="49" fontId="2" fillId="4" borderId="14" xfId="0" applyNumberFormat="1" applyFont="1" applyFill="1" applyBorder="1" applyAlignment="1" applyProtection="1">
      <alignment horizontal="center"/>
    </xf>
    <xf numFmtId="0" fontId="2" fillId="4" borderId="14" xfId="0" applyFont="1" applyFill="1" applyBorder="1" applyAlignment="1" applyProtection="1"/>
    <xf numFmtId="49" fontId="10" fillId="4" borderId="9" xfId="0" quotePrefix="1" applyNumberFormat="1" applyFont="1" applyFill="1" applyBorder="1" applyAlignment="1" applyProtection="1">
      <alignment horizontal="center"/>
    </xf>
    <xf numFmtId="0" fontId="9" fillId="0" borderId="0" xfId="0" applyFont="1" applyBorder="1" applyAlignment="1">
      <alignment horizontal="right"/>
    </xf>
    <xf numFmtId="0" fontId="0" fillId="4" borderId="9"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protection locked="0"/>
    </xf>
    <xf numFmtId="0" fontId="0" fillId="4" borderId="3"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3" fillId="0" borderId="16" xfId="0" applyFont="1" applyBorder="1" applyAlignment="1">
      <alignment horizontal="center" vertical="center"/>
    </xf>
    <xf numFmtId="166" fontId="35" fillId="4" borderId="1" xfId="0" applyNumberFormat="1" applyFont="1" applyFill="1" applyBorder="1" applyAlignment="1" applyProtection="1">
      <alignment horizontal="center" shrinkToFit="1"/>
      <protection locked="0"/>
    </xf>
    <xf numFmtId="165" fontId="69" fillId="2" borderId="0" xfId="0" applyNumberFormat="1" applyFont="1" applyFill="1" applyBorder="1" applyAlignment="1">
      <alignment horizontal="center"/>
    </xf>
    <xf numFmtId="0" fontId="23" fillId="4" borderId="1" xfId="0" applyFont="1" applyFill="1" applyBorder="1" applyAlignment="1" applyProtection="1">
      <alignment horizontal="left" shrinkToFit="1"/>
      <protection locked="0"/>
    </xf>
    <xf numFmtId="0" fontId="9" fillId="0" borderId="10" xfId="0" applyFont="1" applyBorder="1"/>
    <xf numFmtId="0" fontId="9" fillId="0" borderId="13" xfId="0" applyFont="1" applyBorder="1"/>
    <xf numFmtId="0" fontId="9" fillId="0" borderId="11" xfId="0" applyFont="1" applyBorder="1"/>
    <xf numFmtId="0" fontId="64" fillId="0" borderId="0" xfId="0" applyFont="1" applyAlignment="1">
      <alignment vertical="center" wrapText="1"/>
    </xf>
  </cellXfs>
  <cellStyles count="5">
    <cellStyle name="Comma" xfId="1" builtinId="3"/>
    <cellStyle name="Currency" xfId="2" builtinId="4"/>
    <cellStyle name="Hyperlink" xfId="3" builtinId="8"/>
    <cellStyle name="Normal" xfId="0" builtinId="0"/>
    <cellStyle name="Normal 2" xfId="4"/>
  </cellStyles>
  <dxfs count="4">
    <dxf>
      <fill>
        <patternFill>
          <bgColor rgb="FF99FF66"/>
        </patternFill>
      </fill>
    </dxf>
    <dxf>
      <fill>
        <patternFill>
          <bgColor rgb="FF99FF66"/>
        </patternFill>
      </fill>
    </dxf>
    <dxf>
      <fill>
        <patternFill>
          <bgColor rgb="FF99FF66"/>
        </patternFill>
      </fill>
    </dxf>
    <dxf>
      <fill>
        <patternFill>
          <bgColor rgb="FF99FF66"/>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22</xdr:col>
      <xdr:colOff>96837</xdr:colOff>
      <xdr:row>0</xdr:row>
      <xdr:rowOff>39686</xdr:rowOff>
    </xdr:from>
    <xdr:to>
      <xdr:col>25</xdr:col>
      <xdr:colOff>561975</xdr:colOff>
      <xdr:row>3</xdr:row>
      <xdr:rowOff>190499</xdr:rowOff>
    </xdr:to>
    <xdr:pic>
      <xdr:nvPicPr>
        <xdr:cNvPr id="2" name="Picture 1" descr="https://www.globaltrav.com/images/home.h3.gif"/>
        <xdr:cNvPicPr>
          <a:picLocks noChangeAspect="1" noChangeArrowheads="1"/>
        </xdr:cNvPicPr>
      </xdr:nvPicPr>
      <xdr:blipFill>
        <a:blip xmlns:r="http://schemas.openxmlformats.org/officeDocument/2006/relationships" r:embed="rId1" cstate="print"/>
        <a:srcRect/>
        <a:stretch>
          <a:fillRect/>
        </a:stretch>
      </xdr:blipFill>
      <xdr:spPr bwMode="auto">
        <a:xfrm>
          <a:off x="6208077" y="39686"/>
          <a:ext cx="1189038" cy="623253"/>
        </a:xfrm>
        <a:prstGeom prst="rect">
          <a:avLst/>
        </a:prstGeom>
        <a:noFill/>
        <a:ln w="9525">
          <a:noFill/>
          <a:miter lim="800000"/>
          <a:headEnd/>
          <a:tailEnd/>
        </a:ln>
      </xdr:spPr>
    </xdr:pic>
    <xdr:clientData/>
  </xdr:twoCellAnchor>
  <xdr:twoCellAnchor>
    <xdr:from>
      <xdr:col>0</xdr:col>
      <xdr:colOff>0</xdr:colOff>
      <xdr:row>0</xdr:row>
      <xdr:rowOff>38100</xdr:rowOff>
    </xdr:from>
    <xdr:to>
      <xdr:col>1</xdr:col>
      <xdr:colOff>161925</xdr:colOff>
      <xdr:row>4</xdr:row>
      <xdr:rowOff>161925</xdr:rowOff>
    </xdr:to>
    <xdr:pic>
      <xdr:nvPicPr>
        <xdr:cNvPr id="3" name="Picture 2" descr="csulb+seal"/>
        <xdr:cNvPicPr>
          <a:picLocks noChangeAspect="1" noChangeArrowheads="1"/>
        </xdr:cNvPicPr>
      </xdr:nvPicPr>
      <xdr:blipFill>
        <a:blip xmlns:r="http://schemas.openxmlformats.org/officeDocument/2006/relationships" r:embed="rId2" cstate="print"/>
        <a:srcRect/>
        <a:stretch>
          <a:fillRect/>
        </a:stretch>
      </xdr:blipFill>
      <xdr:spPr bwMode="auto">
        <a:xfrm>
          <a:off x="0" y="38100"/>
          <a:ext cx="779145" cy="79438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19</xdr:row>
          <xdr:rowOff>28575</xdr:rowOff>
        </xdr:from>
        <xdr:to>
          <xdr:col>2</xdr:col>
          <xdr:colOff>133350</xdr:colOff>
          <xdr:row>21</xdr:row>
          <xdr:rowOff>47625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0</xdr:rowOff>
        </xdr:from>
        <xdr:to>
          <xdr:col>10</xdr:col>
          <xdr:colOff>9525</xdr:colOff>
          <xdr:row>27</xdr:row>
          <xdr:rowOff>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9525</xdr:rowOff>
        </xdr:from>
        <xdr:to>
          <xdr:col>5</xdr:col>
          <xdr:colOff>352425</xdr:colOff>
          <xdr:row>27</xdr:row>
          <xdr:rowOff>9525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26</xdr:row>
          <xdr:rowOff>219075</xdr:rowOff>
        </xdr:from>
        <xdr:to>
          <xdr:col>6</xdr:col>
          <xdr:colOff>57150</xdr:colOff>
          <xdr:row>28</xdr:row>
          <xdr:rowOff>19050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31</xdr:row>
          <xdr:rowOff>142875</xdr:rowOff>
        </xdr:from>
        <xdr:to>
          <xdr:col>25</xdr:col>
          <xdr:colOff>400050</xdr:colOff>
          <xdr:row>33</xdr:row>
          <xdr:rowOff>95250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0</xdr:rowOff>
        </xdr:from>
        <xdr:to>
          <xdr:col>24</xdr:col>
          <xdr:colOff>0</xdr:colOff>
          <xdr:row>33</xdr:row>
          <xdr:rowOff>85725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104775</xdr:rowOff>
        </xdr:from>
        <xdr:to>
          <xdr:col>2</xdr:col>
          <xdr:colOff>19050</xdr:colOff>
          <xdr:row>7</xdr:row>
          <xdr:rowOff>47625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26</xdr:row>
          <xdr:rowOff>0</xdr:rowOff>
        </xdr:from>
        <xdr:to>
          <xdr:col>18</xdr:col>
          <xdr:colOff>9525</xdr:colOff>
          <xdr:row>27</xdr:row>
          <xdr:rowOff>9525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19</xdr:row>
          <xdr:rowOff>19050</xdr:rowOff>
        </xdr:from>
        <xdr:to>
          <xdr:col>17</xdr:col>
          <xdr:colOff>85725</xdr:colOff>
          <xdr:row>21</xdr:row>
          <xdr:rowOff>66675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19050</xdr:rowOff>
        </xdr:from>
        <xdr:to>
          <xdr:col>7</xdr:col>
          <xdr:colOff>9525</xdr:colOff>
          <xdr:row>21</xdr:row>
          <xdr:rowOff>47625</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38100</xdr:rowOff>
        </xdr:from>
        <xdr:to>
          <xdr:col>13</xdr:col>
          <xdr:colOff>104775</xdr:colOff>
          <xdr:row>21</xdr:row>
          <xdr:rowOff>57150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21</xdr:row>
          <xdr:rowOff>9525</xdr:rowOff>
        </xdr:from>
        <xdr:to>
          <xdr:col>7</xdr:col>
          <xdr:colOff>9525</xdr:colOff>
          <xdr:row>22</xdr:row>
          <xdr:rowOff>47625</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9525</xdr:rowOff>
        </xdr:from>
        <xdr:to>
          <xdr:col>13</xdr:col>
          <xdr:colOff>114300</xdr:colOff>
          <xdr:row>22</xdr:row>
          <xdr:rowOff>47625</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21</xdr:row>
          <xdr:rowOff>9525</xdr:rowOff>
        </xdr:from>
        <xdr:to>
          <xdr:col>17</xdr:col>
          <xdr:colOff>104775</xdr:colOff>
          <xdr:row>22</xdr:row>
          <xdr:rowOff>38100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85725</xdr:rowOff>
        </xdr:from>
        <xdr:to>
          <xdr:col>4</xdr:col>
          <xdr:colOff>95250</xdr:colOff>
          <xdr:row>8</xdr:row>
          <xdr:rowOff>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xdr:row>
          <xdr:rowOff>85725</xdr:rowOff>
        </xdr:from>
        <xdr:to>
          <xdr:col>13</xdr:col>
          <xdr:colOff>19050</xdr:colOff>
          <xdr:row>7</xdr:row>
          <xdr:rowOff>57150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xdr:row>
          <xdr:rowOff>85725</xdr:rowOff>
        </xdr:from>
        <xdr:to>
          <xdr:col>8</xdr:col>
          <xdr:colOff>47625</xdr:colOff>
          <xdr:row>8</xdr:row>
          <xdr:rowOff>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xdr:row>
          <xdr:rowOff>85725</xdr:rowOff>
        </xdr:from>
        <xdr:to>
          <xdr:col>18</xdr:col>
          <xdr:colOff>304800</xdr:colOff>
          <xdr:row>8</xdr:row>
          <xdr:rowOff>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5</xdr:row>
          <xdr:rowOff>85725</xdr:rowOff>
        </xdr:from>
        <xdr:to>
          <xdr:col>22</xdr:col>
          <xdr:colOff>209550</xdr:colOff>
          <xdr:row>8</xdr:row>
          <xdr:rowOff>9525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2</xdr:row>
          <xdr:rowOff>28575</xdr:rowOff>
        </xdr:from>
        <xdr:to>
          <xdr:col>4</xdr:col>
          <xdr:colOff>38100</xdr:colOff>
          <xdr:row>4</xdr:row>
          <xdr:rowOff>28575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38100</xdr:rowOff>
        </xdr:from>
        <xdr:to>
          <xdr:col>10</xdr:col>
          <xdr:colOff>66675</xdr:colOff>
          <xdr:row>4</xdr:row>
          <xdr:rowOff>38100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xdr:row>
          <xdr:rowOff>38100</xdr:rowOff>
        </xdr:from>
        <xdr:to>
          <xdr:col>18</xdr:col>
          <xdr:colOff>0</xdr:colOff>
          <xdr:row>4</xdr:row>
          <xdr:rowOff>38100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180975</xdr:rowOff>
        </xdr:from>
        <xdr:to>
          <xdr:col>8</xdr:col>
          <xdr:colOff>47625</xdr:colOff>
          <xdr:row>44</xdr:row>
          <xdr:rowOff>66675</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107951</xdr:colOff>
      <xdr:row>1</xdr:row>
      <xdr:rowOff>47625</xdr:rowOff>
    </xdr:from>
    <xdr:to>
      <xdr:col>24</xdr:col>
      <xdr:colOff>457201</xdr:colOff>
      <xdr:row>4</xdr:row>
      <xdr:rowOff>33020</xdr:rowOff>
    </xdr:to>
    <xdr:pic>
      <xdr:nvPicPr>
        <xdr:cNvPr id="2" name="Picture 1" descr="https://www.globaltrav.com/images/home.h3.gif"/>
        <xdr:cNvPicPr>
          <a:picLocks noChangeAspect="1" noChangeArrowheads="1"/>
        </xdr:cNvPicPr>
      </xdr:nvPicPr>
      <xdr:blipFill>
        <a:blip xmlns:r="http://schemas.openxmlformats.org/officeDocument/2006/relationships" r:embed="rId1" cstate="print"/>
        <a:srcRect/>
        <a:stretch>
          <a:fillRect/>
        </a:stretch>
      </xdr:blipFill>
      <xdr:spPr bwMode="auto">
        <a:xfrm>
          <a:off x="5956301" y="247650"/>
          <a:ext cx="1377950" cy="635000"/>
        </a:xfrm>
        <a:prstGeom prst="rect">
          <a:avLst/>
        </a:prstGeom>
        <a:noFill/>
        <a:ln w="9525">
          <a:noFill/>
          <a:miter lim="800000"/>
          <a:headEnd/>
          <a:tailEnd/>
        </a:ln>
      </xdr:spPr>
    </xdr:pic>
    <xdr:clientData/>
  </xdr:twoCellAnchor>
  <xdr:twoCellAnchor>
    <xdr:from>
      <xdr:col>0</xdr:col>
      <xdr:colOff>34924</xdr:colOff>
      <xdr:row>0</xdr:row>
      <xdr:rowOff>47626</xdr:rowOff>
    </xdr:from>
    <xdr:to>
      <xdr:col>3</xdr:col>
      <xdr:colOff>160019</xdr:colOff>
      <xdr:row>5</xdr:row>
      <xdr:rowOff>158750</xdr:rowOff>
    </xdr:to>
    <xdr:pic>
      <xdr:nvPicPr>
        <xdr:cNvPr id="7" name="Picture 6" descr="csulb+seal"/>
        <xdr:cNvPicPr>
          <a:picLocks noChangeAspect="1" noChangeArrowheads="1"/>
        </xdr:cNvPicPr>
      </xdr:nvPicPr>
      <xdr:blipFill>
        <a:blip xmlns:r="http://schemas.openxmlformats.org/officeDocument/2006/relationships" r:embed="rId2" cstate="print"/>
        <a:srcRect/>
        <a:stretch>
          <a:fillRect/>
        </a:stretch>
      </xdr:blipFill>
      <xdr:spPr bwMode="auto">
        <a:xfrm>
          <a:off x="34924" y="47626"/>
          <a:ext cx="1191895" cy="1109344"/>
        </a:xfrm>
        <a:prstGeom prst="rect">
          <a:avLst/>
        </a:prstGeom>
        <a:noFill/>
        <a:ln w="9525">
          <a:noFill/>
          <a:miter lim="800000"/>
          <a:headEnd/>
          <a:tailEnd/>
        </a:ln>
      </xdr:spPr>
    </xdr:pic>
    <xdr:clientData/>
  </xdr:twoCellAnchor>
  <xdr:oneCellAnchor>
    <xdr:from>
      <xdr:col>19</xdr:col>
      <xdr:colOff>2882</xdr:colOff>
      <xdr:row>44</xdr:row>
      <xdr:rowOff>0</xdr:rowOff>
    </xdr:from>
    <xdr:ext cx="184731" cy="937629"/>
    <xdr:sp macro="" textlink="">
      <xdr:nvSpPr>
        <xdr:cNvPr id="16" name="Rectangle 15"/>
        <xdr:cNvSpPr/>
      </xdr:nvSpPr>
      <xdr:spPr>
        <a:xfrm>
          <a:off x="5298782" y="2564898"/>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24</xdr:col>
          <xdr:colOff>209550</xdr:colOff>
          <xdr:row>82</xdr:row>
          <xdr:rowOff>161925</xdr:rowOff>
        </xdr:from>
        <xdr:to>
          <xdr:col>25</xdr:col>
          <xdr:colOff>47625</xdr:colOff>
          <xdr:row>84</xdr:row>
          <xdr:rowOff>28575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82</xdr:row>
          <xdr:rowOff>161925</xdr:rowOff>
        </xdr:from>
        <xdr:to>
          <xdr:col>23</xdr:col>
          <xdr:colOff>285750</xdr:colOff>
          <xdr:row>84</xdr:row>
          <xdr:rowOff>9525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95250</xdr:rowOff>
        </xdr:from>
        <xdr:to>
          <xdr:col>3</xdr:col>
          <xdr:colOff>95250</xdr:colOff>
          <xdr:row>11</xdr:row>
          <xdr:rowOff>85725</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104775</xdr:rowOff>
        </xdr:from>
        <xdr:to>
          <xdr:col>11</xdr:col>
          <xdr:colOff>95250</xdr:colOff>
          <xdr:row>11</xdr:row>
          <xdr:rowOff>95250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95250</xdr:rowOff>
        </xdr:from>
        <xdr:to>
          <xdr:col>18</xdr:col>
          <xdr:colOff>209550</xdr:colOff>
          <xdr:row>11</xdr:row>
          <xdr:rowOff>85725</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152400</xdr:rowOff>
        </xdr:from>
        <xdr:to>
          <xdr:col>8</xdr:col>
          <xdr:colOff>57150</xdr:colOff>
          <xdr:row>20</xdr:row>
          <xdr:rowOff>47625</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161925</xdr:rowOff>
        </xdr:from>
        <xdr:to>
          <xdr:col>12</xdr:col>
          <xdr:colOff>285750</xdr:colOff>
          <xdr:row>20</xdr:row>
          <xdr:rowOff>57150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152400</xdr:rowOff>
        </xdr:from>
        <xdr:to>
          <xdr:col>2</xdr:col>
          <xdr:colOff>171450</xdr:colOff>
          <xdr:row>20</xdr:row>
          <xdr:rowOff>47625</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18</xdr:row>
          <xdr:rowOff>171450</xdr:rowOff>
        </xdr:from>
        <xdr:to>
          <xdr:col>17</xdr:col>
          <xdr:colOff>76200</xdr:colOff>
          <xdr:row>20</xdr:row>
          <xdr:rowOff>57150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161925</xdr:rowOff>
        </xdr:from>
        <xdr:to>
          <xdr:col>4</xdr:col>
          <xdr:colOff>247650</xdr:colOff>
          <xdr:row>20</xdr:row>
          <xdr:rowOff>57150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18</xdr:row>
          <xdr:rowOff>180975</xdr:rowOff>
        </xdr:from>
        <xdr:to>
          <xdr:col>20</xdr:col>
          <xdr:colOff>200025</xdr:colOff>
          <xdr:row>20</xdr:row>
          <xdr:rowOff>76200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28575</xdr:rowOff>
        </xdr:from>
        <xdr:to>
          <xdr:col>10</xdr:col>
          <xdr:colOff>104775</xdr:colOff>
          <xdr:row>52</xdr:row>
          <xdr:rowOff>209550</xdr:rowOff>
        </xdr:to>
        <xdr:sp macro=""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53</xdr:row>
          <xdr:rowOff>9525</xdr:rowOff>
        </xdr:from>
        <xdr:to>
          <xdr:col>5</xdr:col>
          <xdr:colOff>371475</xdr:colOff>
          <xdr:row>53</xdr:row>
          <xdr:rowOff>190500</xdr:rowOff>
        </xdr:to>
        <xdr:sp macro="" textlink="">
          <xdr:nvSpPr>
            <xdr:cNvPr id="164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52</xdr:row>
          <xdr:rowOff>0</xdr:rowOff>
        </xdr:from>
        <xdr:to>
          <xdr:col>18</xdr:col>
          <xdr:colOff>9525</xdr:colOff>
          <xdr:row>52</xdr:row>
          <xdr:rowOff>190500</xdr:rowOff>
        </xdr:to>
        <xdr:sp macro="" textlink="">
          <xdr:nvSpPr>
            <xdr:cNvPr id="164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52</xdr:row>
          <xdr:rowOff>28575</xdr:rowOff>
        </xdr:from>
        <xdr:to>
          <xdr:col>5</xdr:col>
          <xdr:colOff>371475</xdr:colOff>
          <xdr:row>52</xdr:row>
          <xdr:rowOff>209550</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137</xdr:row>
          <xdr:rowOff>0</xdr:rowOff>
        </xdr:from>
        <xdr:to>
          <xdr:col>6</xdr:col>
          <xdr:colOff>219075</xdr:colOff>
          <xdr:row>139</xdr:row>
          <xdr:rowOff>47625</xdr:rowOff>
        </xdr:to>
        <xdr:sp macro="" textlink="">
          <xdr:nvSpPr>
            <xdr:cNvPr id="164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76200</xdr:rowOff>
        </xdr:from>
        <xdr:to>
          <xdr:col>2</xdr:col>
          <xdr:colOff>200025</xdr:colOff>
          <xdr:row>40</xdr:row>
          <xdr:rowOff>104775</xdr:rowOff>
        </xdr:to>
        <xdr:sp macro="" textlink="">
          <xdr:nvSpPr>
            <xdr:cNvPr id="16508"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38</xdr:row>
          <xdr:rowOff>57150</xdr:rowOff>
        </xdr:from>
        <xdr:to>
          <xdr:col>17</xdr:col>
          <xdr:colOff>85725</xdr:colOff>
          <xdr:row>40</xdr:row>
          <xdr:rowOff>114300</xdr:rowOff>
        </xdr:to>
        <xdr:sp macro=""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38</xdr:row>
          <xdr:rowOff>66675</xdr:rowOff>
        </xdr:from>
        <xdr:to>
          <xdr:col>7</xdr:col>
          <xdr:colOff>9525</xdr:colOff>
          <xdr:row>40</xdr:row>
          <xdr:rowOff>104775</xdr:rowOff>
        </xdr:to>
        <xdr:sp macro="" textlink="">
          <xdr:nvSpPr>
            <xdr:cNvPr id="16510"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76200</xdr:rowOff>
        </xdr:from>
        <xdr:to>
          <xdr:col>13</xdr:col>
          <xdr:colOff>104775</xdr:colOff>
          <xdr:row>40</xdr:row>
          <xdr:rowOff>104775</xdr:rowOff>
        </xdr:to>
        <xdr:sp macro="" textlink="">
          <xdr:nvSpPr>
            <xdr:cNvPr id="16511"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40</xdr:row>
          <xdr:rowOff>38100</xdr:rowOff>
        </xdr:from>
        <xdr:to>
          <xdr:col>7</xdr:col>
          <xdr:colOff>9525</xdr:colOff>
          <xdr:row>40</xdr:row>
          <xdr:rowOff>171450</xdr:rowOff>
        </xdr:to>
        <xdr:sp macro="" textlink="">
          <xdr:nvSpPr>
            <xdr:cNvPr id="16512"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40</xdr:row>
          <xdr:rowOff>38100</xdr:rowOff>
        </xdr:from>
        <xdr:to>
          <xdr:col>13</xdr:col>
          <xdr:colOff>114300</xdr:colOff>
          <xdr:row>40</xdr:row>
          <xdr:rowOff>171450</xdr:rowOff>
        </xdr:to>
        <xdr:sp macro="" textlink="">
          <xdr:nvSpPr>
            <xdr:cNvPr id="16513"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40</xdr:row>
          <xdr:rowOff>57150</xdr:rowOff>
        </xdr:from>
        <xdr:to>
          <xdr:col>17</xdr:col>
          <xdr:colOff>104775</xdr:colOff>
          <xdr:row>40</xdr:row>
          <xdr:rowOff>171450</xdr:rowOff>
        </xdr:to>
        <xdr:sp macro="" textlink="">
          <xdr:nvSpPr>
            <xdr:cNvPr id="16514"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91440</xdr:rowOff>
    </xdr:from>
    <xdr:to>
      <xdr:col>4</xdr:col>
      <xdr:colOff>209550</xdr:colOff>
      <xdr:row>2</xdr:row>
      <xdr:rowOff>251460</xdr:rowOff>
    </xdr:to>
    <xdr:pic>
      <xdr:nvPicPr>
        <xdr:cNvPr id="2" name="Picture 1" descr="csulb+seal"/>
        <xdr:cNvPicPr>
          <a:picLocks noChangeAspect="1" noChangeArrowheads="1"/>
        </xdr:cNvPicPr>
      </xdr:nvPicPr>
      <xdr:blipFill>
        <a:blip xmlns:r="http://schemas.openxmlformats.org/officeDocument/2006/relationships" r:embed="rId1" cstate="print"/>
        <a:srcRect/>
        <a:stretch>
          <a:fillRect/>
        </a:stretch>
      </xdr:blipFill>
      <xdr:spPr bwMode="auto">
        <a:xfrm>
          <a:off x="38100" y="91440"/>
          <a:ext cx="110871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printerSettings" Target="../printerSettings/printerSettings2.bin"/><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hyperlink" Target="http://daf.csulb.edu/admin_guidelines/policies/sig_auth.html" TargetMode="Externa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omments" Target="../comments2.xml"/><Relationship Id="rId1" Type="http://schemas.openxmlformats.org/officeDocument/2006/relationships/hyperlink" Target="http://daf.csulb.edu/admin_guidelines/procedures/controller/travel_procedure/index.html"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vmlDrawing" Target="../drawings/vmlDrawing2.v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drawing" Target="../drawings/drawing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66"/>
  <sheetViews>
    <sheetView showGridLines="0" tabSelected="1" zoomScaleNormal="100" workbookViewId="0">
      <selection activeCell="A11" sqref="A11:M11"/>
    </sheetView>
  </sheetViews>
  <sheetFormatPr defaultRowHeight="15"/>
  <cols>
    <col min="1" max="1" width="9" style="2" customWidth="1"/>
    <col min="2" max="2" width="4.28515625" style="2" customWidth="1"/>
    <col min="3" max="3" width="7.28515625" style="2" customWidth="1"/>
    <col min="4" max="4" width="3.140625" style="2" customWidth="1"/>
    <col min="5" max="5" width="3.42578125" style="2" customWidth="1"/>
    <col min="6" max="6" width="5.7109375" style="2" customWidth="1"/>
    <col min="7" max="7" width="2.7109375" style="2" customWidth="1"/>
    <col min="8" max="8" width="3.7109375" style="2" customWidth="1"/>
    <col min="9" max="9" width="3.5703125" style="2" customWidth="1"/>
    <col min="10" max="10" width="3.42578125" style="2" customWidth="1"/>
    <col min="11" max="11" width="2.28515625" style="2" customWidth="1"/>
    <col min="12" max="13" width="3.7109375" style="2" customWidth="1"/>
    <col min="14" max="14" width="3.140625" style="2" customWidth="1"/>
    <col min="15" max="15" width="5.85546875" style="2" customWidth="1"/>
    <col min="16" max="16" width="3.42578125" style="2" customWidth="1"/>
    <col min="17" max="17" width="2.7109375" style="2" customWidth="1"/>
    <col min="18" max="18" width="3.140625" style="2" customWidth="1"/>
    <col min="19" max="19" width="5.140625" style="2" customWidth="1"/>
    <col min="20" max="20" width="3.7109375" style="2" customWidth="1"/>
    <col min="21" max="24" width="3.140625" style="2" customWidth="1"/>
    <col min="25" max="25" width="4.28515625" style="2" customWidth="1"/>
    <col min="26" max="26" width="13.140625" style="2" customWidth="1"/>
  </cols>
  <sheetData>
    <row r="1" spans="1:26" ht="15.75">
      <c r="A1" s="312" t="s">
        <v>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row>
    <row r="2" spans="1:26" ht="15.75">
      <c r="A2" s="309"/>
      <c r="B2" s="309"/>
      <c r="C2" s="309">
        <v>2016</v>
      </c>
      <c r="D2" s="309"/>
      <c r="E2" s="309"/>
      <c r="F2" s="309"/>
      <c r="G2" s="309"/>
      <c r="H2" s="309"/>
      <c r="I2" s="311" t="s">
        <v>17</v>
      </c>
      <c r="J2" s="309"/>
      <c r="K2" s="309"/>
      <c r="L2" s="309"/>
      <c r="M2" s="309"/>
      <c r="N2" s="309"/>
      <c r="O2" s="309"/>
      <c r="P2" s="309"/>
      <c r="Q2" s="309"/>
      <c r="R2" s="309"/>
      <c r="S2" s="309"/>
      <c r="T2" s="309"/>
      <c r="U2" s="309"/>
      <c r="V2" s="309"/>
      <c r="W2" s="309"/>
      <c r="X2" s="309"/>
      <c r="Y2" s="309"/>
      <c r="Z2" s="309"/>
    </row>
    <row r="3" spans="1:26" ht="6" customHeigh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row>
    <row r="4" spans="1:26" ht="15.75">
      <c r="A4" s="190"/>
      <c r="B4" s="190"/>
      <c r="C4" s="313" t="s">
        <v>105</v>
      </c>
      <c r="D4" s="313"/>
      <c r="E4" s="313"/>
      <c r="F4" s="313"/>
      <c r="G4" s="313"/>
      <c r="H4" s="313"/>
      <c r="I4" s="313"/>
      <c r="J4" s="313"/>
      <c r="K4" s="313"/>
      <c r="L4" s="313"/>
      <c r="M4" s="313"/>
      <c r="N4" s="313"/>
      <c r="O4" s="313"/>
      <c r="P4" s="313"/>
      <c r="Q4" s="313"/>
      <c r="R4" s="313"/>
      <c r="S4" s="313"/>
      <c r="T4" s="313"/>
      <c r="U4" s="313"/>
      <c r="V4" s="313"/>
      <c r="W4" s="190"/>
      <c r="X4" s="190"/>
      <c r="Y4" s="190"/>
      <c r="Z4" s="190"/>
    </row>
    <row r="5" spans="1:26" ht="15" customHeight="1">
      <c r="A5" s="190"/>
      <c r="B5" s="190"/>
      <c r="P5" s="15"/>
      <c r="Q5" s="16"/>
      <c r="R5" s="15"/>
      <c r="S5" s="15"/>
      <c r="T5" s="190"/>
      <c r="U5" s="190"/>
      <c r="V5" s="190"/>
      <c r="W5" s="314" t="s">
        <v>18</v>
      </c>
      <c r="X5" s="314"/>
      <c r="Y5" s="314"/>
      <c r="Z5" s="314"/>
    </row>
    <row r="6" spans="1:26" ht="12" customHeight="1">
      <c r="A6" s="191" t="s">
        <v>48</v>
      </c>
      <c r="B6" s="17"/>
      <c r="C6" s="191"/>
      <c r="D6" s="190"/>
      <c r="E6" s="190"/>
      <c r="F6" s="190"/>
      <c r="G6" s="190"/>
      <c r="H6" s="190"/>
      <c r="I6" s="190"/>
      <c r="J6" s="190"/>
      <c r="K6" s="190"/>
      <c r="L6" s="190"/>
      <c r="M6" s="190"/>
      <c r="N6" s="190"/>
      <c r="O6" s="190"/>
      <c r="P6" s="17"/>
      <c r="Q6" s="17"/>
      <c r="R6" s="17"/>
      <c r="S6" s="17"/>
      <c r="T6" s="17"/>
      <c r="U6" s="17"/>
      <c r="V6" s="17"/>
      <c r="W6" s="18" t="s">
        <v>33</v>
      </c>
      <c r="X6" s="17"/>
      <c r="Y6" s="17"/>
      <c r="Z6" s="17"/>
    </row>
    <row r="7" spans="1:26" ht="12" customHeight="1">
      <c r="A7" s="315" t="s">
        <v>119</v>
      </c>
      <c r="B7" s="316"/>
      <c r="C7" s="316"/>
      <c r="D7" s="316"/>
      <c r="E7" s="316"/>
      <c r="F7" s="316"/>
      <c r="G7" s="316"/>
      <c r="H7" s="316"/>
      <c r="I7" s="316"/>
      <c r="J7" s="316"/>
      <c r="K7" s="316"/>
      <c r="L7" s="316"/>
      <c r="M7" s="316"/>
      <c r="N7" s="316"/>
      <c r="O7" s="316"/>
      <c r="P7" s="316"/>
      <c r="Q7" s="316"/>
      <c r="R7" s="316"/>
      <c r="S7" s="316"/>
      <c r="T7" s="316"/>
      <c r="U7" s="316"/>
      <c r="V7" s="316"/>
      <c r="W7" s="316"/>
      <c r="X7" s="316"/>
      <c r="Y7" s="316"/>
      <c r="Z7" s="316"/>
    </row>
    <row r="8" spans="1:26" ht="5.25" customHeight="1">
      <c r="A8" s="17"/>
      <c r="B8" s="17"/>
      <c r="C8" s="191"/>
      <c r="D8" s="190"/>
      <c r="E8" s="15"/>
      <c r="F8" s="37"/>
      <c r="G8" s="15"/>
      <c r="H8" s="15"/>
      <c r="I8" s="38"/>
      <c r="J8" s="15"/>
      <c r="K8" s="16"/>
      <c r="L8" s="15"/>
      <c r="M8" s="38"/>
      <c r="N8" s="40"/>
      <c r="O8" s="15"/>
      <c r="P8" s="17"/>
      <c r="Q8" s="17"/>
      <c r="R8" s="17"/>
      <c r="S8" s="17"/>
      <c r="T8" s="17"/>
      <c r="U8" s="17"/>
      <c r="V8" s="17"/>
      <c r="W8" s="18"/>
      <c r="X8" s="17"/>
      <c r="Y8" s="17"/>
      <c r="Z8" s="17"/>
    </row>
    <row r="9" spans="1:26" ht="15" customHeight="1">
      <c r="A9" s="317" t="s">
        <v>172</v>
      </c>
      <c r="B9" s="318"/>
      <c r="C9" s="318"/>
      <c r="D9" s="318"/>
      <c r="E9" s="318"/>
      <c r="F9" s="318"/>
      <c r="G9" s="318"/>
      <c r="H9" s="318"/>
      <c r="I9" s="318"/>
      <c r="J9" s="318"/>
      <c r="K9" s="318"/>
      <c r="L9" s="318"/>
      <c r="M9" s="318"/>
      <c r="N9" s="318"/>
      <c r="O9" s="318"/>
      <c r="P9" s="318"/>
      <c r="Q9" s="318"/>
      <c r="R9" s="318"/>
      <c r="S9" s="318"/>
      <c r="T9" s="318"/>
      <c r="U9" s="318"/>
      <c r="V9" s="318"/>
      <c r="W9" s="318"/>
      <c r="X9" s="318"/>
      <c r="Y9" s="318"/>
      <c r="Z9" s="319"/>
    </row>
    <row r="10" spans="1:26" ht="12" customHeight="1">
      <c r="A10" s="49" t="s">
        <v>51</v>
      </c>
      <c r="B10" s="50"/>
      <c r="C10" s="50"/>
      <c r="D10" s="50"/>
      <c r="E10" s="50"/>
      <c r="F10" s="50"/>
      <c r="G10" s="50"/>
      <c r="H10" s="50"/>
      <c r="I10" s="50"/>
      <c r="J10" s="50"/>
      <c r="K10" s="50"/>
      <c r="L10" s="50"/>
      <c r="M10" s="50"/>
      <c r="N10" s="51" t="s">
        <v>47</v>
      </c>
      <c r="O10" s="50"/>
      <c r="P10" s="50"/>
      <c r="Q10" s="47"/>
      <c r="R10" s="51" t="s">
        <v>52</v>
      </c>
      <c r="S10" s="50"/>
      <c r="T10" s="50"/>
      <c r="U10" s="50"/>
      <c r="V10" s="47"/>
      <c r="W10" s="51" t="s">
        <v>32</v>
      </c>
      <c r="X10" s="50"/>
      <c r="Y10" s="50"/>
      <c r="Z10" s="52"/>
    </row>
    <row r="11" spans="1:26" ht="18" customHeight="1">
      <c r="A11" s="325"/>
      <c r="B11" s="331"/>
      <c r="C11" s="331"/>
      <c r="D11" s="331"/>
      <c r="E11" s="331"/>
      <c r="F11" s="331"/>
      <c r="G11" s="331"/>
      <c r="H11" s="331"/>
      <c r="I11" s="331"/>
      <c r="J11" s="331"/>
      <c r="K11" s="331"/>
      <c r="L11" s="331"/>
      <c r="M11" s="332"/>
      <c r="N11" s="333"/>
      <c r="O11" s="334"/>
      <c r="P11" s="334"/>
      <c r="Q11" s="335"/>
      <c r="R11" s="336"/>
      <c r="S11" s="337"/>
      <c r="T11" s="337"/>
      <c r="U11" s="337"/>
      <c r="V11" s="338"/>
      <c r="W11" s="339"/>
      <c r="X11" s="340"/>
      <c r="Y11" s="340"/>
      <c r="Z11" s="341"/>
    </row>
    <row r="12" spans="1:26" ht="12" customHeight="1">
      <c r="A12" s="53" t="s">
        <v>53</v>
      </c>
      <c r="B12" s="50"/>
      <c r="C12" s="50"/>
      <c r="D12" s="50"/>
      <c r="E12" s="50"/>
      <c r="F12" s="50"/>
      <c r="G12" s="50"/>
      <c r="H12" s="50"/>
      <c r="I12" s="50"/>
      <c r="J12" s="50"/>
      <c r="K12" s="50"/>
      <c r="L12" s="50"/>
      <c r="M12" s="50"/>
      <c r="N12" s="45" t="s">
        <v>55</v>
      </c>
      <c r="O12" s="50"/>
      <c r="P12" s="50"/>
      <c r="Q12" s="50"/>
      <c r="R12" s="50"/>
      <c r="S12" s="50"/>
      <c r="T12" s="50"/>
      <c r="U12" s="45" t="s">
        <v>131</v>
      </c>
      <c r="V12" s="50"/>
      <c r="W12" s="50"/>
      <c r="X12" s="50"/>
      <c r="Y12" s="50"/>
      <c r="Z12" s="52"/>
    </row>
    <row r="13" spans="1:26" ht="18" customHeight="1">
      <c r="A13" s="325"/>
      <c r="B13" s="331"/>
      <c r="C13" s="331"/>
      <c r="D13" s="331"/>
      <c r="E13" s="331"/>
      <c r="F13" s="331"/>
      <c r="G13" s="331"/>
      <c r="H13" s="331"/>
      <c r="I13" s="331"/>
      <c r="J13" s="331"/>
      <c r="K13" s="331"/>
      <c r="L13" s="331"/>
      <c r="M13" s="332"/>
      <c r="N13" s="328"/>
      <c r="O13" s="326"/>
      <c r="P13" s="326"/>
      <c r="Q13" s="326"/>
      <c r="R13" s="326"/>
      <c r="S13" s="326"/>
      <c r="T13" s="327"/>
      <c r="U13" s="333"/>
      <c r="V13" s="342"/>
      <c r="W13" s="342"/>
      <c r="X13" s="342"/>
      <c r="Y13" s="342"/>
      <c r="Z13" s="343"/>
    </row>
    <row r="14" spans="1:26" ht="12" customHeight="1">
      <c r="A14" s="53" t="s">
        <v>54</v>
      </c>
      <c r="B14" s="50"/>
      <c r="C14" s="50"/>
      <c r="D14" s="50"/>
      <c r="E14" s="50"/>
      <c r="F14" s="50"/>
      <c r="G14" s="50"/>
      <c r="H14" s="50"/>
      <c r="I14" s="50"/>
      <c r="J14" s="50"/>
      <c r="K14" s="50"/>
      <c r="L14" s="50"/>
      <c r="M14" s="50"/>
      <c r="N14" s="45" t="s">
        <v>56</v>
      </c>
      <c r="O14" s="50"/>
      <c r="P14" s="50"/>
      <c r="Q14" s="50"/>
      <c r="R14" s="50"/>
      <c r="S14" s="50"/>
      <c r="T14" s="50"/>
      <c r="U14" s="50"/>
      <c r="V14" s="50"/>
      <c r="W14" s="50"/>
      <c r="X14" s="50"/>
      <c r="Y14" s="50"/>
      <c r="Z14" s="52"/>
    </row>
    <row r="15" spans="1:26" ht="18" customHeight="1">
      <c r="A15" s="325"/>
      <c r="B15" s="326"/>
      <c r="C15" s="326"/>
      <c r="D15" s="326"/>
      <c r="E15" s="326"/>
      <c r="F15" s="326"/>
      <c r="G15" s="326"/>
      <c r="H15" s="326"/>
      <c r="I15" s="326"/>
      <c r="J15" s="326"/>
      <c r="K15" s="326"/>
      <c r="L15" s="326"/>
      <c r="M15" s="327"/>
      <c r="N15" s="328"/>
      <c r="O15" s="326"/>
      <c r="P15" s="326"/>
      <c r="Q15" s="326"/>
      <c r="R15" s="326"/>
      <c r="S15" s="326"/>
      <c r="T15" s="326"/>
      <c r="U15" s="326"/>
      <c r="V15" s="326"/>
      <c r="W15" s="326"/>
      <c r="X15" s="326"/>
      <c r="Y15" s="326"/>
      <c r="Z15" s="327"/>
    </row>
    <row r="16" spans="1:26" ht="13.5" customHeight="1">
      <c r="A16" s="53" t="s">
        <v>214</v>
      </c>
      <c r="B16" s="54"/>
      <c r="C16" s="301" t="s">
        <v>216</v>
      </c>
      <c r="D16" s="54"/>
      <c r="E16" s="54"/>
      <c r="F16" s="303" t="s">
        <v>43</v>
      </c>
      <c r="G16" s="329" t="s">
        <v>217</v>
      </c>
      <c r="H16" s="329"/>
      <c r="I16" s="329"/>
      <c r="J16" s="329"/>
      <c r="K16" s="329"/>
      <c r="L16" s="329" t="s">
        <v>215</v>
      </c>
      <c r="M16" s="330"/>
      <c r="N16" s="46" t="s">
        <v>218</v>
      </c>
      <c r="O16" s="54"/>
      <c r="P16" s="54"/>
      <c r="Q16" s="54"/>
      <c r="R16" s="54"/>
      <c r="S16" s="54"/>
      <c r="T16" s="301"/>
      <c r="U16" s="54"/>
      <c r="V16" s="54"/>
      <c r="W16" s="54"/>
      <c r="X16" s="54"/>
      <c r="Y16" s="54"/>
      <c r="Z16" s="294"/>
    </row>
    <row r="17" spans="1:26" ht="18" customHeight="1">
      <c r="A17" s="325"/>
      <c r="B17" s="349"/>
      <c r="C17" s="349"/>
      <c r="D17" s="349"/>
      <c r="E17" s="350"/>
      <c r="F17" s="302"/>
      <c r="G17" s="351"/>
      <c r="H17" s="352"/>
      <c r="I17" s="352"/>
      <c r="J17" s="352"/>
      <c r="K17" s="353"/>
      <c r="L17" s="328"/>
      <c r="M17" s="327"/>
      <c r="N17" s="55" t="s">
        <v>1</v>
      </c>
      <c r="O17" s="48"/>
      <c r="P17" s="320"/>
      <c r="Q17" s="320"/>
      <c r="R17" s="320"/>
      <c r="S17" s="320"/>
      <c r="T17" s="320"/>
      <c r="U17" s="320"/>
      <c r="V17" s="147" t="s">
        <v>203</v>
      </c>
      <c r="W17" s="147"/>
      <c r="X17" s="320"/>
      <c r="Y17" s="320"/>
      <c r="Z17" s="321"/>
    </row>
    <row r="18" spans="1:26" ht="4.1500000000000004" customHeight="1">
      <c r="A18" s="64"/>
      <c r="B18" s="65"/>
      <c r="C18" s="65"/>
      <c r="D18" s="65"/>
      <c r="E18" s="65"/>
      <c r="F18" s="65"/>
      <c r="G18" s="65"/>
      <c r="H18" s="65"/>
      <c r="I18" s="65"/>
      <c r="J18" s="65"/>
      <c r="K18" s="65"/>
      <c r="L18" s="65"/>
      <c r="M18" s="65"/>
      <c r="N18" s="65"/>
      <c r="O18" s="65"/>
      <c r="P18" s="65"/>
      <c r="Q18" s="65"/>
      <c r="R18" s="136"/>
      <c r="S18" s="65"/>
      <c r="T18" s="65"/>
      <c r="U18" s="65"/>
      <c r="V18" s="65"/>
      <c r="W18" s="65"/>
      <c r="X18" s="65"/>
      <c r="Y18" s="65"/>
      <c r="Z18" s="66"/>
    </row>
    <row r="19" spans="1:26" ht="15.6" customHeight="1">
      <c r="A19" s="295" t="s">
        <v>204</v>
      </c>
      <c r="B19" s="76"/>
      <c r="C19" s="296" t="s">
        <v>1</v>
      </c>
      <c r="D19" s="322"/>
      <c r="E19" s="322"/>
      <c r="F19" s="322"/>
      <c r="G19" s="323" t="s">
        <v>203</v>
      </c>
      <c r="H19" s="323"/>
      <c r="I19" s="322"/>
      <c r="J19" s="322"/>
      <c r="K19" s="322"/>
      <c r="L19" s="298" t="s">
        <v>227</v>
      </c>
      <c r="M19" s="76"/>
      <c r="N19" s="76"/>
      <c r="O19" s="76"/>
      <c r="P19" s="76"/>
      <c r="Q19" s="324">
        <f>I19-D19</f>
        <v>0</v>
      </c>
      <c r="R19" s="324"/>
      <c r="S19" s="324"/>
      <c r="T19" s="298" t="s">
        <v>206</v>
      </c>
      <c r="U19" s="297"/>
      <c r="V19" s="76"/>
      <c r="W19" s="76"/>
      <c r="X19" s="67"/>
      <c r="Y19" s="146"/>
      <c r="Z19" s="300">
        <f>IF(X17-Q19=0,0,X17-P17-Q19+1)</f>
        <v>0</v>
      </c>
    </row>
    <row r="20" spans="1:26" ht="4.9000000000000004" customHeight="1">
      <c r="A20" s="64"/>
      <c r="B20" s="65"/>
      <c r="C20" s="65"/>
      <c r="D20" s="65"/>
      <c r="E20" s="65"/>
      <c r="F20" s="65"/>
      <c r="G20" s="65"/>
      <c r="H20" s="65"/>
      <c r="I20" s="65"/>
      <c r="J20" s="65"/>
      <c r="K20" s="65"/>
      <c r="L20" s="65"/>
      <c r="M20" s="65"/>
      <c r="N20" s="65"/>
      <c r="O20" s="65"/>
      <c r="P20" s="65"/>
      <c r="Q20" s="65"/>
      <c r="R20" s="136"/>
      <c r="S20" s="65"/>
      <c r="T20" s="65"/>
      <c r="U20" s="65"/>
      <c r="V20" s="65"/>
      <c r="W20" s="65"/>
      <c r="X20" s="65"/>
      <c r="Y20" s="65"/>
      <c r="Z20" s="66"/>
    </row>
    <row r="21" spans="1:26" ht="15.6" customHeight="1">
      <c r="A21" s="295" t="s">
        <v>100</v>
      </c>
      <c r="B21" s="299"/>
      <c r="C21" s="299" t="s">
        <v>107</v>
      </c>
      <c r="D21" s="299"/>
      <c r="E21" s="299"/>
      <c r="F21" s="299"/>
      <c r="G21" s="299" t="s">
        <v>26</v>
      </c>
      <c r="H21" s="299"/>
      <c r="I21" s="299"/>
      <c r="J21" s="299"/>
      <c r="K21" s="299"/>
      <c r="L21" s="299"/>
      <c r="M21" s="299"/>
      <c r="N21" s="299" t="s">
        <v>22</v>
      </c>
      <c r="O21" s="299"/>
      <c r="P21" s="299"/>
      <c r="Q21" s="299"/>
      <c r="R21" s="299" t="s">
        <v>108</v>
      </c>
      <c r="S21" s="299"/>
      <c r="T21" s="299"/>
      <c r="U21" s="72"/>
      <c r="V21" s="72"/>
      <c r="W21" s="72"/>
      <c r="X21" s="75"/>
      <c r="Y21" s="76"/>
      <c r="Z21" s="141"/>
    </row>
    <row r="22" spans="1:26" ht="19.149999999999999" customHeight="1">
      <c r="A22" s="142" t="s">
        <v>101</v>
      </c>
      <c r="B22" s="69"/>
      <c r="C22" s="69"/>
      <c r="D22" s="68"/>
      <c r="E22" s="71"/>
      <c r="F22" s="72"/>
      <c r="G22" s="72" t="s">
        <v>111</v>
      </c>
      <c r="H22" s="72"/>
      <c r="I22" s="74"/>
      <c r="J22" s="69"/>
      <c r="K22" s="134"/>
      <c r="L22" s="135"/>
      <c r="M22" s="70"/>
      <c r="N22" s="134" t="s">
        <v>110</v>
      </c>
      <c r="O22" s="134"/>
      <c r="P22" s="69"/>
      <c r="Q22" s="73"/>
      <c r="R22" s="69" t="s">
        <v>109</v>
      </c>
      <c r="S22" s="69"/>
      <c r="T22" s="73"/>
      <c r="U22" s="72"/>
      <c r="V22" s="72"/>
      <c r="W22" s="72"/>
      <c r="X22" s="75"/>
      <c r="Y22" s="76"/>
      <c r="Z22" s="141"/>
    </row>
    <row r="23" spans="1:26" s="207" customFormat="1" ht="14.25" customHeight="1">
      <c r="A23" s="204" t="s">
        <v>190</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6"/>
    </row>
    <row r="24" spans="1:26" ht="24.75" customHeight="1">
      <c r="A24" s="325"/>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5"/>
    </row>
    <row r="25" spans="1:26" ht="13.9" customHeight="1">
      <c r="A25" s="317" t="s">
        <v>193</v>
      </c>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9"/>
    </row>
    <row r="26" spans="1:26">
      <c r="A26" s="56" t="s">
        <v>34</v>
      </c>
      <c r="B26" s="21"/>
      <c r="C26" s="21"/>
      <c r="D26" s="21"/>
      <c r="E26" s="21"/>
      <c r="F26" s="21"/>
      <c r="G26" s="21"/>
      <c r="H26" s="21"/>
      <c r="I26" s="21"/>
      <c r="J26" s="21"/>
      <c r="K26" s="21"/>
      <c r="L26" s="21"/>
      <c r="M26" s="21"/>
      <c r="N26" s="21"/>
      <c r="O26" s="21"/>
      <c r="P26" s="21"/>
      <c r="Q26" s="21"/>
      <c r="R26" s="21"/>
      <c r="S26" s="21"/>
      <c r="T26" s="19"/>
      <c r="U26" s="19"/>
      <c r="V26" s="19"/>
      <c r="W26" s="19"/>
      <c r="X26" s="19"/>
      <c r="Y26" s="21"/>
      <c r="Z26" s="22"/>
    </row>
    <row r="27" spans="1:26" ht="18" customHeight="1">
      <c r="A27" s="202" t="s">
        <v>57</v>
      </c>
      <c r="B27" s="203"/>
      <c r="C27" s="197"/>
      <c r="D27" s="41"/>
      <c r="E27" s="16"/>
      <c r="F27" s="15"/>
      <c r="G27" s="197" t="s">
        <v>21</v>
      </c>
      <c r="H27" s="198"/>
      <c r="I27" s="15"/>
      <c r="J27" s="16"/>
      <c r="K27" s="26" t="s">
        <v>20</v>
      </c>
      <c r="L27" s="198"/>
      <c r="M27" s="16"/>
      <c r="N27" s="15"/>
      <c r="O27" s="199" t="s">
        <v>59</v>
      </c>
      <c r="P27" s="26"/>
      <c r="Q27" s="26"/>
      <c r="R27" s="26"/>
      <c r="S27" s="197" t="s">
        <v>35</v>
      </c>
      <c r="T27" s="200"/>
      <c r="U27" s="200"/>
      <c r="V27" s="200"/>
      <c r="W27" s="200"/>
      <c r="X27" s="200"/>
      <c r="Y27" s="200"/>
      <c r="Z27" s="201"/>
    </row>
    <row r="28" spans="1:26" ht="19.899999999999999" customHeight="1">
      <c r="A28" s="272" t="s">
        <v>49</v>
      </c>
      <c r="B28" s="273"/>
      <c r="C28" s="273"/>
      <c r="D28" s="273"/>
      <c r="E28" s="273"/>
      <c r="F28" s="273"/>
      <c r="G28" s="270" t="s">
        <v>103</v>
      </c>
      <c r="H28" s="271"/>
      <c r="I28" s="270" t="s">
        <v>104</v>
      </c>
      <c r="J28" s="271"/>
      <c r="K28" s="273"/>
      <c r="L28" s="344"/>
      <c r="M28" s="345"/>
      <c r="N28" s="345"/>
      <c r="O28" s="345"/>
      <c r="P28" s="345"/>
      <c r="Q28" s="345"/>
      <c r="R28" s="345"/>
      <c r="S28" s="346" t="s">
        <v>61</v>
      </c>
      <c r="T28" s="346"/>
      <c r="U28" s="346"/>
      <c r="V28" s="346"/>
      <c r="W28" s="346"/>
      <c r="X28" s="273"/>
      <c r="Y28" s="347"/>
      <c r="Z28" s="348"/>
    </row>
    <row r="29" spans="1:26" s="57" customFormat="1" ht="12" customHeight="1">
      <c r="A29" s="356" t="s">
        <v>234</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8"/>
    </row>
    <row r="30" spans="1:26" ht="20.45" customHeight="1">
      <c r="A30" s="9" t="s">
        <v>37</v>
      </c>
      <c r="B30" s="10"/>
      <c r="C30" s="10"/>
      <c r="D30" s="10"/>
      <c r="E30" s="7"/>
      <c r="F30" s="359"/>
      <c r="G30" s="359"/>
      <c r="H30" s="359"/>
      <c r="I30" s="7"/>
      <c r="J30" s="360" t="s">
        <v>7</v>
      </c>
      <c r="K30" s="360"/>
      <c r="L30" s="360"/>
      <c r="M30" s="361"/>
      <c r="N30" s="361"/>
      <c r="O30" s="361"/>
      <c r="P30" s="362" t="s">
        <v>8</v>
      </c>
      <c r="Q30" s="362"/>
      <c r="R30" s="363"/>
      <c r="S30" s="363"/>
      <c r="T30" s="363"/>
      <c r="U30" s="23" t="s">
        <v>9</v>
      </c>
      <c r="V30" s="24"/>
      <c r="W30" s="24"/>
      <c r="X30" s="11"/>
      <c r="Y30" s="25" t="s">
        <v>19</v>
      </c>
      <c r="Z30" s="63"/>
    </row>
    <row r="31" spans="1:26">
      <c r="A31" s="166" t="s">
        <v>149</v>
      </c>
      <c r="B31" s="77"/>
      <c r="C31" s="77"/>
      <c r="D31" s="77"/>
      <c r="E31" s="77"/>
      <c r="F31" s="67"/>
      <c r="G31" s="67"/>
      <c r="H31" s="67"/>
      <c r="I31" s="67"/>
      <c r="J31" s="70"/>
      <c r="K31" s="70"/>
      <c r="L31" s="70"/>
      <c r="M31" s="70"/>
      <c r="N31" s="78"/>
      <c r="O31" s="79"/>
      <c r="P31" s="70"/>
      <c r="Q31" s="80"/>
      <c r="R31" s="70"/>
      <c r="S31" s="81"/>
      <c r="T31" s="82"/>
      <c r="U31" s="82"/>
      <c r="V31" s="20"/>
      <c r="W31" s="20"/>
      <c r="X31" s="20"/>
      <c r="Y31" s="20"/>
      <c r="Z31" s="83"/>
    </row>
    <row r="32" spans="1:26" s="57" customFormat="1" ht="12">
      <c r="A32" s="356" t="s">
        <v>58</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8"/>
    </row>
    <row r="33" spans="1:68" s="2" customFormat="1">
      <c r="A33" s="39" t="s">
        <v>128</v>
      </c>
      <c r="B33" s="13"/>
      <c r="C33" s="13"/>
      <c r="D33" s="13"/>
      <c r="E33" s="13"/>
      <c r="F33" s="13"/>
      <c r="G33" s="13"/>
      <c r="H33" s="13"/>
      <c r="I33" s="13"/>
      <c r="J33" s="13"/>
      <c r="K33" s="13"/>
      <c r="L33" s="13"/>
      <c r="M33" s="13"/>
      <c r="N33" s="13"/>
      <c r="O33" s="13"/>
      <c r="P33" s="13"/>
      <c r="Q33" s="13"/>
      <c r="R33" s="13"/>
      <c r="S33" s="13"/>
      <c r="T33" s="13"/>
      <c r="U33" s="13"/>
      <c r="V33" s="13"/>
      <c r="W33" s="13"/>
      <c r="X33" s="4"/>
      <c r="Y33" s="4" t="s">
        <v>28</v>
      </c>
      <c r="Z33" s="84" t="s">
        <v>36</v>
      </c>
      <c r="AA33"/>
      <c r="AB33"/>
    </row>
    <row r="34" spans="1:68" s="8" customFormat="1">
      <c r="A34" s="85" t="s">
        <v>132</v>
      </c>
      <c r="B34" s="86"/>
      <c r="C34" s="86"/>
      <c r="D34" s="86"/>
      <c r="E34" s="86"/>
      <c r="F34" s="86"/>
      <c r="G34" s="86"/>
      <c r="H34" s="86"/>
      <c r="I34" s="86"/>
      <c r="J34" s="86"/>
      <c r="K34" s="86"/>
      <c r="L34" s="86"/>
      <c r="M34" s="86"/>
      <c r="N34" s="86"/>
      <c r="O34" s="86"/>
      <c r="P34" s="87"/>
      <c r="Q34" s="86"/>
      <c r="R34" s="86"/>
      <c r="S34" s="86"/>
      <c r="T34" s="86"/>
      <c r="U34" s="86"/>
      <c r="V34" s="86"/>
      <c r="W34" s="86"/>
      <c r="X34" s="86"/>
      <c r="Y34" s="86"/>
      <c r="Z34" s="88"/>
    </row>
    <row r="35" spans="1:68" s="8" customFormat="1" ht="6" customHeight="1">
      <c r="A35" s="85"/>
      <c r="B35" s="86"/>
      <c r="C35" s="86"/>
      <c r="D35" s="86"/>
      <c r="E35" s="86"/>
      <c r="F35" s="86"/>
      <c r="G35" s="86"/>
      <c r="H35" s="86"/>
      <c r="I35" s="86"/>
      <c r="J35" s="86"/>
      <c r="K35" s="86"/>
      <c r="L35" s="86"/>
      <c r="M35" s="86"/>
      <c r="N35" s="86"/>
      <c r="O35" s="86"/>
      <c r="P35" s="87"/>
      <c r="Q35" s="86"/>
      <c r="R35" s="86"/>
      <c r="S35" s="86"/>
      <c r="T35" s="86"/>
      <c r="U35" s="86"/>
      <c r="V35" s="86"/>
      <c r="W35" s="86"/>
      <c r="X35" s="86"/>
      <c r="Y35" s="86"/>
      <c r="Z35" s="88"/>
    </row>
    <row r="36" spans="1:68" s="185" customFormat="1" ht="25.15" customHeight="1">
      <c r="A36" s="364" t="s">
        <v>3</v>
      </c>
      <c r="B36" s="365"/>
      <c r="C36" s="364" t="s">
        <v>4</v>
      </c>
      <c r="D36" s="365"/>
      <c r="E36" s="364" t="s">
        <v>137</v>
      </c>
      <c r="F36" s="365"/>
      <c r="G36" s="364" t="s">
        <v>23</v>
      </c>
      <c r="H36" s="366"/>
      <c r="I36" s="367"/>
      <c r="J36" s="368" t="s">
        <v>5</v>
      </c>
      <c r="K36" s="369"/>
      <c r="L36" s="370"/>
      <c r="M36" s="371"/>
      <c r="N36" s="364" t="s">
        <v>6</v>
      </c>
      <c r="O36" s="366"/>
      <c r="P36" s="367"/>
      <c r="Q36" s="364" t="s">
        <v>24</v>
      </c>
      <c r="R36" s="366"/>
      <c r="S36" s="366"/>
      <c r="T36" s="366"/>
      <c r="U36" s="365"/>
      <c r="V36" s="372" t="s">
        <v>138</v>
      </c>
      <c r="W36" s="373"/>
      <c r="X36" s="373"/>
      <c r="Y36" s="373"/>
      <c r="Z36" s="37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row>
    <row r="37" spans="1:68" s="185" customFormat="1" ht="16.899999999999999" customHeight="1">
      <c r="A37" s="406"/>
      <c r="B37" s="407"/>
      <c r="C37" s="375"/>
      <c r="D37" s="377"/>
      <c r="E37" s="375"/>
      <c r="F37" s="377"/>
      <c r="G37" s="375"/>
      <c r="H37" s="376"/>
      <c r="I37" s="396"/>
      <c r="J37" s="399"/>
      <c r="K37" s="400"/>
      <c r="L37" s="410"/>
      <c r="M37" s="405"/>
      <c r="N37" s="403"/>
      <c r="O37" s="404"/>
      <c r="P37" s="405"/>
      <c r="Q37" s="375"/>
      <c r="R37" s="376"/>
      <c r="S37" s="376"/>
      <c r="T37" s="376"/>
      <c r="U37" s="377"/>
      <c r="V37" s="381"/>
      <c r="W37" s="382"/>
      <c r="X37" s="383"/>
      <c r="Y37" s="384"/>
      <c r="Z37" s="385"/>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row>
    <row r="38" spans="1:68" s="185" customFormat="1" ht="16.899999999999999" customHeight="1">
      <c r="A38" s="408"/>
      <c r="B38" s="409"/>
      <c r="C38" s="378"/>
      <c r="D38" s="380"/>
      <c r="E38" s="378"/>
      <c r="F38" s="380"/>
      <c r="G38" s="378"/>
      <c r="H38" s="379"/>
      <c r="I38" s="398"/>
      <c r="J38" s="399"/>
      <c r="K38" s="400"/>
      <c r="L38" s="410"/>
      <c r="M38" s="405"/>
      <c r="N38" s="403"/>
      <c r="O38" s="404"/>
      <c r="P38" s="405"/>
      <c r="Q38" s="378"/>
      <c r="R38" s="379"/>
      <c r="S38" s="379"/>
      <c r="T38" s="379"/>
      <c r="U38" s="380"/>
      <c r="V38" s="386"/>
      <c r="W38" s="387"/>
      <c r="X38" s="387"/>
      <c r="Y38" s="387"/>
      <c r="Z38" s="388"/>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row>
    <row r="39" spans="1:68" s="185" customFormat="1" ht="16.899999999999999" customHeight="1">
      <c r="A39" s="389" t="str">
        <f>IF(Y37="R0102 49R FDN","N/A",IF(Y37="R0103 Rsh FDN","N/A",IF(Y37="R1200 Grants","N/A","")))</f>
        <v/>
      </c>
      <c r="B39" s="389"/>
      <c r="C39" s="391" t="str">
        <f>IF(A39="N/A",+C37,"")</f>
        <v/>
      </c>
      <c r="D39" s="392"/>
      <c r="E39" s="391" t="str">
        <f>IF(A39="N/A","CL499","")</f>
        <v/>
      </c>
      <c r="F39" s="392"/>
      <c r="G39" s="391" t="str">
        <f>IF(A39="N/A",+G37,"")</f>
        <v/>
      </c>
      <c r="H39" s="395"/>
      <c r="I39" s="396"/>
      <c r="J39" s="399" t="str">
        <f>IF(A39="N/A",+Y37,"")</f>
        <v/>
      </c>
      <c r="K39" s="400"/>
      <c r="L39" s="401"/>
      <c r="M39" s="402"/>
      <c r="N39" s="403"/>
      <c r="O39" s="404"/>
      <c r="P39" s="405"/>
      <c r="Q39" s="375"/>
      <c r="R39" s="376"/>
      <c r="S39" s="376"/>
      <c r="T39" s="376"/>
      <c r="U39" s="377"/>
      <c r="V39" s="381"/>
      <c r="W39" s="382"/>
      <c r="X39" s="383"/>
      <c r="Y39" s="384"/>
      <c r="Z39" s="385"/>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row>
    <row r="40" spans="1:68" s="185" customFormat="1" ht="16.899999999999999" customHeight="1">
      <c r="A40" s="390"/>
      <c r="B40" s="390"/>
      <c r="C40" s="393"/>
      <c r="D40" s="394"/>
      <c r="E40" s="393"/>
      <c r="F40" s="394"/>
      <c r="G40" s="393"/>
      <c r="H40" s="397"/>
      <c r="I40" s="398"/>
      <c r="J40" s="399"/>
      <c r="K40" s="400"/>
      <c r="L40" s="401"/>
      <c r="M40" s="402"/>
      <c r="N40" s="403"/>
      <c r="O40" s="404"/>
      <c r="P40" s="405"/>
      <c r="Q40" s="378"/>
      <c r="R40" s="379"/>
      <c r="S40" s="379"/>
      <c r="T40" s="379"/>
      <c r="U40" s="380"/>
      <c r="V40" s="386"/>
      <c r="W40" s="387"/>
      <c r="X40" s="387"/>
      <c r="Y40" s="387"/>
      <c r="Z40" s="388"/>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row>
    <row r="41" spans="1:68" s="185" customFormat="1" ht="16.899999999999999" customHeight="1">
      <c r="A41" s="391" t="str">
        <f>IF(Y39="R0102 49R FDN","N/A",IF(Y39="R0103 Rsh FDN","N/A",IF(Y39="R1200 Grants","N/A","")))</f>
        <v/>
      </c>
      <c r="B41" s="392"/>
      <c r="C41" s="391" t="str">
        <f>IF(A41="N/A",+C39,"")</f>
        <v/>
      </c>
      <c r="D41" s="392"/>
      <c r="E41" s="391" t="str">
        <f>IF(A41="N/A","CL499","")</f>
        <v/>
      </c>
      <c r="F41" s="392"/>
      <c r="G41" s="391" t="str">
        <f>IF(A41="N/A",+G39,"")</f>
        <v/>
      </c>
      <c r="H41" s="395"/>
      <c r="I41" s="392"/>
      <c r="J41" s="455" t="str">
        <f>IF(A41="N/A",+Y39,"")</f>
        <v/>
      </c>
      <c r="K41" s="456"/>
      <c r="L41" s="456"/>
      <c r="M41" s="457"/>
      <c r="N41" s="375"/>
      <c r="O41" s="376"/>
      <c r="P41" s="377"/>
      <c r="Q41" s="375"/>
      <c r="R41" s="376"/>
      <c r="S41" s="376"/>
      <c r="T41" s="376"/>
      <c r="U41" s="377"/>
      <c r="V41" s="450"/>
      <c r="W41" s="451"/>
      <c r="X41" s="452"/>
      <c r="Y41" s="453"/>
      <c r="Z41" s="45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row>
    <row r="42" spans="1:68" s="185" customFormat="1" ht="16.899999999999999" customHeight="1">
      <c r="A42" s="393"/>
      <c r="B42" s="394"/>
      <c r="C42" s="393"/>
      <c r="D42" s="394"/>
      <c r="E42" s="393"/>
      <c r="F42" s="394"/>
      <c r="G42" s="393"/>
      <c r="H42" s="397"/>
      <c r="I42" s="394"/>
      <c r="J42" s="458"/>
      <c r="K42" s="459"/>
      <c r="L42" s="459"/>
      <c r="M42" s="460"/>
      <c r="N42" s="378"/>
      <c r="O42" s="379"/>
      <c r="P42" s="380"/>
      <c r="Q42" s="378"/>
      <c r="R42" s="379"/>
      <c r="S42" s="379"/>
      <c r="T42" s="379"/>
      <c r="U42" s="380"/>
      <c r="V42" s="386"/>
      <c r="W42" s="387"/>
      <c r="X42" s="387"/>
      <c r="Y42" s="387"/>
      <c r="Z42" s="388"/>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row>
    <row r="43" spans="1:68" s="8" customFormat="1" ht="15.75" thickBot="1">
      <c r="A43" s="421" t="s">
        <v>25</v>
      </c>
      <c r="B43" s="422"/>
      <c r="C43" s="423">
        <v>660010</v>
      </c>
      <c r="D43" s="424"/>
      <c r="E43" s="425" t="s">
        <v>2</v>
      </c>
      <c r="F43" s="426"/>
      <c r="G43" s="427"/>
      <c r="H43" s="428"/>
      <c r="I43" s="429"/>
      <c r="J43" s="411"/>
      <c r="K43" s="412"/>
      <c r="L43" s="412"/>
      <c r="M43" s="413"/>
      <c r="N43" s="411" t="s">
        <v>2</v>
      </c>
      <c r="O43" s="412"/>
      <c r="P43" s="413"/>
      <c r="Q43" s="411" t="s">
        <v>2</v>
      </c>
      <c r="R43" s="412"/>
      <c r="S43" s="412"/>
      <c r="T43" s="412"/>
      <c r="U43" s="413"/>
      <c r="V43" s="414"/>
      <c r="W43" s="415"/>
      <c r="X43" s="415"/>
      <c r="Y43" s="415"/>
      <c r="Z43" s="416"/>
    </row>
    <row r="44" spans="1:68" s="8" customFormat="1" ht="15.75" thickBot="1">
      <c r="A44" s="417">
        <f>SUM(A37:B43)</f>
        <v>0</v>
      </c>
      <c r="B44" s="418"/>
      <c r="C44" s="282" t="s">
        <v>192</v>
      </c>
      <c r="D44" s="282"/>
      <c r="E44" s="282"/>
      <c r="F44" s="284"/>
      <c r="G44" s="284"/>
      <c r="H44" s="435" t="s">
        <v>207</v>
      </c>
      <c r="I44" s="435"/>
      <c r="J44" s="435"/>
      <c r="K44" s="435"/>
      <c r="L44" s="435"/>
      <c r="M44" s="435"/>
      <c r="N44" s="435"/>
      <c r="O44" s="435"/>
      <c r="P44" s="435"/>
      <c r="Q44" s="435"/>
      <c r="R44" s="435"/>
      <c r="S44" s="435"/>
      <c r="T44" s="435"/>
      <c r="U44" s="435"/>
      <c r="V44" s="435"/>
      <c r="W44" s="435"/>
      <c r="X44" s="435"/>
      <c r="Y44" s="435"/>
      <c r="Z44" s="435"/>
    </row>
    <row r="45" spans="1:68" s="8" customFormat="1" ht="6" customHeight="1" thickTop="1">
      <c r="A45" s="209"/>
      <c r="B45" s="176"/>
      <c r="C45" s="283"/>
      <c r="D45" s="283"/>
      <c r="E45" s="283"/>
      <c r="F45" s="285"/>
      <c r="G45" s="285"/>
      <c r="H45" s="436"/>
      <c r="I45" s="436"/>
      <c r="J45" s="436"/>
      <c r="K45" s="436"/>
      <c r="L45" s="436"/>
      <c r="M45" s="436"/>
      <c r="N45" s="436"/>
      <c r="O45" s="436"/>
      <c r="P45" s="436"/>
      <c r="Q45" s="436"/>
      <c r="R45" s="436"/>
      <c r="S45" s="436"/>
      <c r="T45" s="436"/>
      <c r="U45" s="436"/>
      <c r="V45" s="436"/>
      <c r="W45" s="436"/>
      <c r="X45" s="436"/>
      <c r="Y45" s="436"/>
      <c r="Z45" s="436"/>
    </row>
    <row r="46" spans="1:68" s="58" customFormat="1" ht="12">
      <c r="A46" s="317" t="s">
        <v>63</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9"/>
    </row>
    <row r="47" spans="1:68" ht="2.4500000000000002" customHeight="1">
      <c r="A47" s="42"/>
      <c r="B47" s="43"/>
      <c r="C47" s="43"/>
      <c r="D47" s="43"/>
      <c r="E47" s="43"/>
      <c r="F47" s="43"/>
      <c r="G47" s="43"/>
      <c r="H47" s="43"/>
      <c r="I47" s="43"/>
      <c r="J47" s="43"/>
      <c r="K47" s="43"/>
      <c r="L47" s="43"/>
      <c r="M47" s="43"/>
      <c r="N47" s="43"/>
      <c r="O47" s="43"/>
      <c r="P47" s="43"/>
      <c r="Q47" s="43"/>
      <c r="R47" s="43"/>
      <c r="S47" s="43"/>
      <c r="T47" s="43"/>
      <c r="U47" s="43"/>
      <c r="V47" s="43"/>
      <c r="W47" s="43"/>
      <c r="X47" s="43"/>
      <c r="Y47" s="43"/>
      <c r="Z47" s="44"/>
    </row>
    <row r="48" spans="1:68" ht="52.5" customHeight="1">
      <c r="A48" s="430" t="s">
        <v>102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2"/>
    </row>
    <row r="49" spans="1:26" ht="30.75" customHeight="1">
      <c r="A49" s="430" t="s">
        <v>50</v>
      </c>
      <c r="B49" s="433"/>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4"/>
    </row>
    <row r="50" spans="1:26" ht="18" customHeight="1">
      <c r="A50" s="187"/>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9"/>
    </row>
    <row r="51" spans="1:26" ht="3.75" customHeight="1">
      <c r="A51" s="446"/>
      <c r="B51" s="447"/>
      <c r="C51" s="447"/>
      <c r="D51" s="447"/>
      <c r="E51" s="447"/>
      <c r="F51" s="447"/>
      <c r="G51" s="447"/>
      <c r="H51" s="188"/>
      <c r="I51" s="293"/>
      <c r="J51" s="293"/>
      <c r="K51" s="293"/>
      <c r="L51" s="188"/>
      <c r="M51" s="138"/>
      <c r="N51" s="419"/>
      <c r="O51" s="419"/>
      <c r="P51" s="419"/>
      <c r="Q51" s="419"/>
      <c r="R51" s="419"/>
      <c r="S51" s="419"/>
      <c r="T51" s="419"/>
      <c r="U51" s="183"/>
      <c r="V51" s="183"/>
      <c r="W51" s="183"/>
      <c r="X51" s="192"/>
      <c r="Y51" s="192"/>
      <c r="Z51" s="59"/>
    </row>
    <row r="52" spans="1:26" ht="14.25" customHeight="1">
      <c r="A52" s="448"/>
      <c r="B52" s="449"/>
      <c r="C52" s="449"/>
      <c r="D52" s="449"/>
      <c r="E52" s="449"/>
      <c r="F52" s="449"/>
      <c r="G52" s="449"/>
      <c r="H52" s="27"/>
      <c r="I52" s="444"/>
      <c r="J52" s="444"/>
      <c r="K52" s="444"/>
      <c r="L52" s="27"/>
      <c r="M52" s="138"/>
      <c r="N52" s="420" t="s">
        <v>212</v>
      </c>
      <c r="O52" s="420"/>
      <c r="P52" s="420"/>
      <c r="Q52" s="420"/>
      <c r="R52" s="420"/>
      <c r="S52" s="420"/>
      <c r="T52" s="420"/>
      <c r="U52" s="420"/>
      <c r="V52" s="420"/>
      <c r="W52" s="420"/>
      <c r="X52" s="6"/>
      <c r="Y52" s="6"/>
      <c r="Z52" s="28" t="s">
        <v>10</v>
      </c>
    </row>
    <row r="53" spans="1:26" ht="24" customHeight="1">
      <c r="A53" s="437" t="s">
        <v>175</v>
      </c>
      <c r="B53" s="438"/>
      <c r="C53" s="438"/>
      <c r="D53" s="438"/>
      <c r="E53" s="438"/>
      <c r="F53" s="438"/>
      <c r="G53" s="438"/>
      <c r="H53" s="3"/>
      <c r="I53" s="439" t="s">
        <v>10</v>
      </c>
      <c r="J53" s="439"/>
      <c r="K53" s="439"/>
      <c r="L53" s="4"/>
      <c r="M53" s="139"/>
      <c r="N53" s="440"/>
      <c r="O53" s="441"/>
      <c r="P53" s="441"/>
      <c r="Q53" s="441"/>
      <c r="R53" s="441"/>
      <c r="S53" s="441"/>
      <c r="T53" s="441"/>
      <c r="U53" s="441"/>
      <c r="V53" s="441"/>
      <c r="W53" s="441"/>
      <c r="X53" s="192"/>
      <c r="Y53" s="192"/>
      <c r="Z53" s="59"/>
    </row>
    <row r="54" spans="1:26">
      <c r="A54" s="442"/>
      <c r="B54" s="443"/>
      <c r="C54" s="443"/>
      <c r="D54" s="443"/>
      <c r="E54" s="443"/>
      <c r="F54" s="443"/>
      <c r="G54" s="443"/>
      <c r="H54" s="5"/>
      <c r="I54" s="444"/>
      <c r="J54" s="444"/>
      <c r="K54" s="444"/>
      <c r="L54" s="4"/>
      <c r="M54" s="139"/>
      <c r="N54" s="445" t="s">
        <v>213</v>
      </c>
      <c r="O54" s="445"/>
      <c r="P54" s="445"/>
      <c r="Q54" s="445"/>
      <c r="R54" s="445"/>
      <c r="S54" s="445"/>
      <c r="T54" s="445"/>
      <c r="U54" s="445"/>
      <c r="V54" s="445"/>
      <c r="W54" s="445"/>
      <c r="X54" s="220"/>
      <c r="Y54" s="220"/>
      <c r="Z54" s="29" t="s">
        <v>10</v>
      </c>
    </row>
    <row r="55" spans="1:26" ht="14.25" customHeight="1">
      <c r="A55" s="163" t="s">
        <v>135</v>
      </c>
      <c r="B55" s="163"/>
      <c r="C55" s="163"/>
      <c r="D55" s="163"/>
      <c r="E55" s="163"/>
      <c r="F55" s="163"/>
      <c r="G55" s="163"/>
      <c r="H55" s="163"/>
      <c r="I55" s="163"/>
      <c r="J55" s="163"/>
      <c r="K55" s="163"/>
      <c r="L55" s="163"/>
      <c r="M55" s="163"/>
      <c r="N55" s="1"/>
      <c r="O55" s="1"/>
      <c r="P55" s="1"/>
      <c r="Q55" s="1"/>
      <c r="R55" s="1"/>
      <c r="S55" s="1"/>
      <c r="T55" s="1"/>
      <c r="V55" s="1"/>
      <c r="W55" s="1"/>
      <c r="X55" s="1"/>
      <c r="Y55" s="1"/>
      <c r="Z55" s="292" t="s">
        <v>232</v>
      </c>
    </row>
    <row r="56" spans="1:26" ht="11.25" customHeight="1">
      <c r="A56" s="158" t="s">
        <v>211</v>
      </c>
      <c r="B56" s="158"/>
      <c r="C56" s="158"/>
      <c r="D56" s="159"/>
      <c r="E56" s="159"/>
      <c r="F56" s="159"/>
      <c r="G56" s="158"/>
      <c r="H56" s="158"/>
      <c r="I56" s="158"/>
      <c r="J56" s="158"/>
      <c r="K56" s="158"/>
      <c r="L56" s="158"/>
      <c r="M56" s="158"/>
      <c r="N56" s="158"/>
      <c r="P56" s="158"/>
      <c r="Q56" s="158"/>
      <c r="T56" s="158"/>
      <c r="W56" s="158"/>
      <c r="Y56" s="158"/>
    </row>
    <row r="57" spans="1:26" ht="9" customHeight="1">
      <c r="A57" s="158"/>
      <c r="B57" s="158"/>
      <c r="C57" s="158"/>
      <c r="D57" s="158"/>
      <c r="E57" s="158"/>
      <c r="F57" s="158"/>
      <c r="G57" s="158"/>
      <c r="H57" s="158"/>
      <c r="I57" s="158"/>
      <c r="J57" s="158"/>
      <c r="K57" s="158"/>
      <c r="L57" s="158"/>
      <c r="M57" s="158"/>
    </row>
    <row r="58" spans="1:26">
      <c r="A58" s="160"/>
      <c r="B58" s="161"/>
      <c r="C58" s="162"/>
      <c r="D58" s="162"/>
      <c r="E58" s="162"/>
      <c r="F58" s="162"/>
      <c r="G58" s="162"/>
      <c r="H58" s="162"/>
      <c r="I58" s="162"/>
      <c r="J58" s="162"/>
      <c r="K58" s="162"/>
      <c r="L58" s="162"/>
      <c r="M58" s="162"/>
      <c r="Z58" s="164"/>
    </row>
    <row r="60" spans="1:26">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c r="A61" s="304"/>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row>
    <row r="62" spans="1:26">
      <c r="A62" s="447"/>
      <c r="B62" s="447"/>
      <c r="C62" s="447"/>
      <c r="D62" s="447"/>
      <c r="E62" s="447"/>
      <c r="F62" s="447"/>
      <c r="G62" s="447"/>
      <c r="H62" s="304"/>
      <c r="I62" s="304"/>
      <c r="J62" s="304"/>
      <c r="K62" s="304"/>
      <c r="L62" s="304"/>
      <c r="M62" s="27"/>
      <c r="N62" s="447"/>
      <c r="O62" s="447"/>
      <c r="P62" s="447"/>
      <c r="Q62" s="447"/>
      <c r="R62" s="447"/>
      <c r="S62" s="447"/>
      <c r="T62" s="447"/>
      <c r="U62" s="304"/>
      <c r="V62" s="304"/>
      <c r="W62" s="304"/>
      <c r="X62" s="307"/>
      <c r="Y62" s="307"/>
      <c r="Z62" s="308"/>
    </row>
    <row r="63" spans="1:26">
      <c r="A63" s="449"/>
      <c r="B63" s="461"/>
      <c r="C63" s="461"/>
      <c r="D63" s="461"/>
      <c r="E63" s="461"/>
      <c r="F63" s="461"/>
      <c r="G63" s="461"/>
      <c r="H63" s="27"/>
      <c r="I63" s="444"/>
      <c r="J63" s="444"/>
      <c r="K63" s="444"/>
      <c r="L63" s="27"/>
      <c r="M63" s="27"/>
      <c r="N63" s="462"/>
      <c r="O63" s="462"/>
      <c r="P63" s="462"/>
      <c r="Q63" s="462"/>
      <c r="R63" s="462"/>
      <c r="S63" s="462"/>
      <c r="T63" s="462"/>
      <c r="U63" s="462"/>
      <c r="V63" s="462"/>
      <c r="W63" s="462"/>
      <c r="X63" s="6"/>
      <c r="Y63" s="6"/>
      <c r="Z63" s="305"/>
    </row>
    <row r="64" spans="1:26">
      <c r="A64" s="447"/>
      <c r="B64" s="447"/>
      <c r="C64" s="447"/>
      <c r="D64" s="447"/>
      <c r="E64" s="447"/>
      <c r="F64" s="447"/>
      <c r="G64" s="447"/>
      <c r="H64" s="306"/>
      <c r="I64" s="463"/>
      <c r="J64" s="463"/>
      <c r="K64" s="463"/>
      <c r="L64" s="4"/>
      <c r="M64" s="4"/>
      <c r="N64" s="464"/>
      <c r="O64" s="465"/>
      <c r="P64" s="465"/>
      <c r="Q64" s="465"/>
      <c r="R64" s="465"/>
      <c r="S64" s="465"/>
      <c r="T64" s="465"/>
      <c r="U64" s="465"/>
      <c r="V64" s="465"/>
      <c r="W64" s="465"/>
      <c r="X64" s="307"/>
      <c r="Y64" s="307"/>
      <c r="Z64" s="308"/>
    </row>
    <row r="65" spans="1:26">
      <c r="A65" s="443"/>
      <c r="B65" s="443"/>
      <c r="C65" s="443"/>
      <c r="D65" s="443"/>
      <c r="E65" s="443"/>
      <c r="F65" s="443"/>
      <c r="G65" s="443"/>
      <c r="H65" s="305"/>
      <c r="I65" s="444"/>
      <c r="J65" s="444"/>
      <c r="K65" s="444"/>
      <c r="L65" s="4"/>
      <c r="M65" s="4"/>
      <c r="N65" s="466"/>
      <c r="O65" s="466"/>
      <c r="P65" s="466"/>
      <c r="Q65" s="466"/>
      <c r="R65" s="466"/>
      <c r="S65" s="466"/>
      <c r="T65" s="466"/>
      <c r="U65" s="466"/>
      <c r="V65" s="466"/>
      <c r="W65" s="466"/>
      <c r="X65" s="6"/>
      <c r="Y65" s="6"/>
      <c r="Z65" s="305"/>
    </row>
    <row r="66" spans="1:2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sheetData>
  <sheetProtection password="E7B2" sheet="1" objects="1" scenarios="1" selectLockedCells="1"/>
  <mergeCells count="110">
    <mergeCell ref="A62:G62"/>
    <mergeCell ref="N62:T62"/>
    <mergeCell ref="A63:G63"/>
    <mergeCell ref="I63:K63"/>
    <mergeCell ref="N63:W63"/>
    <mergeCell ref="A64:G64"/>
    <mergeCell ref="I64:K64"/>
    <mergeCell ref="N64:W64"/>
    <mergeCell ref="A65:G65"/>
    <mergeCell ref="I65:K65"/>
    <mergeCell ref="N65:W65"/>
    <mergeCell ref="Q41:U42"/>
    <mergeCell ref="V41:X41"/>
    <mergeCell ref="Y41:Z41"/>
    <mergeCell ref="V42:Z42"/>
    <mergeCell ref="A41:B42"/>
    <mergeCell ref="C41:D42"/>
    <mergeCell ref="E41:F42"/>
    <mergeCell ref="G41:I42"/>
    <mergeCell ref="J41:M42"/>
    <mergeCell ref="N41:P42"/>
    <mergeCell ref="A53:G53"/>
    <mergeCell ref="I53:K53"/>
    <mergeCell ref="N53:W53"/>
    <mergeCell ref="A54:G54"/>
    <mergeCell ref="I54:K54"/>
    <mergeCell ref="N54:W54"/>
    <mergeCell ref="A51:G51"/>
    <mergeCell ref="A52:G52"/>
    <mergeCell ref="I52:K52"/>
    <mergeCell ref="Q43:U43"/>
    <mergeCell ref="V43:Z43"/>
    <mergeCell ref="A44:B44"/>
    <mergeCell ref="N51:T51"/>
    <mergeCell ref="N52:W52"/>
    <mergeCell ref="A43:B43"/>
    <mergeCell ref="C43:D43"/>
    <mergeCell ref="E43:F43"/>
    <mergeCell ref="G43:I43"/>
    <mergeCell ref="J43:M43"/>
    <mergeCell ref="N43:P43"/>
    <mergeCell ref="A46:Z46"/>
    <mergeCell ref="A48:Z48"/>
    <mergeCell ref="A49:Z49"/>
    <mergeCell ref="H44:Z45"/>
    <mergeCell ref="Q37:U38"/>
    <mergeCell ref="V37:X37"/>
    <mergeCell ref="Y37:Z37"/>
    <mergeCell ref="V38:Z38"/>
    <mergeCell ref="A39:B40"/>
    <mergeCell ref="C39:D40"/>
    <mergeCell ref="E39:F40"/>
    <mergeCell ref="G39:I40"/>
    <mergeCell ref="J39:M40"/>
    <mergeCell ref="N39:P40"/>
    <mergeCell ref="A37:B38"/>
    <mergeCell ref="C37:D38"/>
    <mergeCell ref="E37:F38"/>
    <mergeCell ref="G37:I38"/>
    <mergeCell ref="J37:M38"/>
    <mergeCell ref="N37:P38"/>
    <mergeCell ref="Q39:U40"/>
    <mergeCell ref="V39:X39"/>
    <mergeCell ref="Y39:Z39"/>
    <mergeCell ref="V40:Z40"/>
    <mergeCell ref="F30:H30"/>
    <mergeCell ref="J30:L30"/>
    <mergeCell ref="M30:O30"/>
    <mergeCell ref="P30:Q30"/>
    <mergeCell ref="R30:T30"/>
    <mergeCell ref="A32:Z32"/>
    <mergeCell ref="A36:B36"/>
    <mergeCell ref="C36:D36"/>
    <mergeCell ref="E36:F36"/>
    <mergeCell ref="G36:I36"/>
    <mergeCell ref="J36:M36"/>
    <mergeCell ref="N36:P36"/>
    <mergeCell ref="Q36:U36"/>
    <mergeCell ref="V36:Z36"/>
    <mergeCell ref="L28:R28"/>
    <mergeCell ref="S28:W28"/>
    <mergeCell ref="Y28:Z28"/>
    <mergeCell ref="A17:E17"/>
    <mergeCell ref="G17:K17"/>
    <mergeCell ref="L17:M17"/>
    <mergeCell ref="P17:U17"/>
    <mergeCell ref="A24:Z24"/>
    <mergeCell ref="A29:Z29"/>
    <mergeCell ref="A1:Z1"/>
    <mergeCell ref="C4:V4"/>
    <mergeCell ref="W5:Z5"/>
    <mergeCell ref="A7:Z7"/>
    <mergeCell ref="A9:Z9"/>
    <mergeCell ref="A25:Z25"/>
    <mergeCell ref="X17:Z17"/>
    <mergeCell ref="D19:F19"/>
    <mergeCell ref="I19:K19"/>
    <mergeCell ref="G19:H19"/>
    <mergeCell ref="Q19:S19"/>
    <mergeCell ref="A15:M15"/>
    <mergeCell ref="N15:Z15"/>
    <mergeCell ref="L16:M16"/>
    <mergeCell ref="G16:K16"/>
    <mergeCell ref="A11:M11"/>
    <mergeCell ref="N11:Q11"/>
    <mergeCell ref="R11:V11"/>
    <mergeCell ref="W11:Z11"/>
    <mergeCell ref="A13:M13"/>
    <mergeCell ref="N13:T13"/>
    <mergeCell ref="U13:Z13"/>
  </mergeCells>
  <conditionalFormatting sqref="A39:B40">
    <cfRule type="cellIs" dxfId="3" priority="9" operator="equal">
      <formula>"o70=""yes"""</formula>
    </cfRule>
    <cfRule type="colorScale" priority="10">
      <colorScale>
        <cfvo type="min"/>
        <cfvo type="max"/>
        <color rgb="FF63BE7B"/>
        <color rgb="FFFCFCFF"/>
      </colorScale>
    </cfRule>
  </conditionalFormatting>
  <conditionalFormatting sqref="A41:B42">
    <cfRule type="cellIs" dxfId="2" priority="3" operator="equal">
      <formula>"o70=""yes"""</formula>
    </cfRule>
    <cfRule type="colorScale" priority="4">
      <colorScale>
        <cfvo type="min"/>
        <cfvo type="max"/>
        <color rgb="FF63BE7B"/>
        <color rgb="FFFCFCFF"/>
      </colorScale>
    </cfRule>
  </conditionalFormatting>
  <dataValidations disablePrompts="1" count="3">
    <dataValidation type="list" errorStyle="warning" allowBlank="1" showInputMessage="1" showErrorMessage="1" errorTitle="Billing program code" error="please a billing code_x000a_" sqref="Y39:Z39 Y41:Z41">
      <formula1>Billing</formula1>
    </dataValidation>
    <dataValidation type="list" errorStyle="warning" allowBlank="1" showInputMessage="1" showErrorMessage="1" errorTitle="warning" promptTitle="Third Party Billing ?" prompt="If 3rd party billing,  Y = Yes  N = No_x000a_" sqref="V39 V37:X37 V41">
      <formula1>Bill</formula1>
    </dataValidation>
    <dataValidation type="list" allowBlank="1" showInputMessage="1" showErrorMessage="1" sqref="Y37:Z37">
      <formula1>Billing</formula1>
    </dataValidation>
  </dataValidations>
  <printOptions horizontalCentered="1" verticalCentered="1"/>
  <pageMargins left="0.25" right="0.25" top="0.25" bottom="0.25" header="0" footer="0"/>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104775</xdr:colOff>
                    <xdr:row>19</xdr:row>
                    <xdr:rowOff>28575</xdr:rowOff>
                  </from>
                  <to>
                    <xdr:col>2</xdr:col>
                    <xdr:colOff>133350</xdr:colOff>
                    <xdr:row>21</xdr:row>
                    <xdr:rowOff>47625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200025</xdr:colOff>
                    <xdr:row>26</xdr:row>
                    <xdr:rowOff>0</xdr:rowOff>
                  </from>
                  <to>
                    <xdr:col>10</xdr:col>
                    <xdr:colOff>9525</xdr:colOff>
                    <xdr:row>27</xdr:row>
                    <xdr:rowOff>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5</xdr:col>
                    <xdr:colOff>123825</xdr:colOff>
                    <xdr:row>26</xdr:row>
                    <xdr:rowOff>9525</xdr:rowOff>
                  </from>
                  <to>
                    <xdr:col>5</xdr:col>
                    <xdr:colOff>352425</xdr:colOff>
                    <xdr:row>27</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5</xdr:col>
                    <xdr:colOff>133350</xdr:colOff>
                    <xdr:row>26</xdr:row>
                    <xdr:rowOff>219075</xdr:rowOff>
                  </from>
                  <to>
                    <xdr:col>6</xdr:col>
                    <xdr:colOff>57150</xdr:colOff>
                    <xdr:row>28</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25</xdr:col>
                    <xdr:colOff>95250</xdr:colOff>
                    <xdr:row>31</xdr:row>
                    <xdr:rowOff>142875</xdr:rowOff>
                  </from>
                  <to>
                    <xdr:col>25</xdr:col>
                    <xdr:colOff>400050</xdr:colOff>
                    <xdr:row>33</xdr:row>
                    <xdr:rowOff>95250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22</xdr:col>
                    <xdr:colOff>133350</xdr:colOff>
                    <xdr:row>32</xdr:row>
                    <xdr:rowOff>0</xdr:rowOff>
                  </from>
                  <to>
                    <xdr:col>24</xdr:col>
                    <xdr:colOff>0</xdr:colOff>
                    <xdr:row>33</xdr:row>
                    <xdr:rowOff>85725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xdr:col>
                    <xdr:colOff>19050</xdr:colOff>
                    <xdr:row>5</xdr:row>
                    <xdr:rowOff>104775</xdr:rowOff>
                  </from>
                  <to>
                    <xdr:col>2</xdr:col>
                    <xdr:colOff>19050</xdr:colOff>
                    <xdr:row>7</xdr:row>
                    <xdr:rowOff>47625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16</xdr:col>
                    <xdr:colOff>123825</xdr:colOff>
                    <xdr:row>26</xdr:row>
                    <xdr:rowOff>0</xdr:rowOff>
                  </from>
                  <to>
                    <xdr:col>18</xdr:col>
                    <xdr:colOff>9525</xdr:colOff>
                    <xdr:row>27</xdr:row>
                    <xdr:rowOff>9525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15</xdr:col>
                    <xdr:colOff>209550</xdr:colOff>
                    <xdr:row>19</xdr:row>
                    <xdr:rowOff>19050</xdr:rowOff>
                  </from>
                  <to>
                    <xdr:col>17</xdr:col>
                    <xdr:colOff>85725</xdr:colOff>
                    <xdr:row>21</xdr:row>
                    <xdr:rowOff>66675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5</xdr:col>
                    <xdr:colOff>238125</xdr:colOff>
                    <xdr:row>19</xdr:row>
                    <xdr:rowOff>19050</xdr:rowOff>
                  </from>
                  <to>
                    <xdr:col>7</xdr:col>
                    <xdr:colOff>9525</xdr:colOff>
                    <xdr:row>21</xdr:row>
                    <xdr:rowOff>47625</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12</xdr:col>
                    <xdr:colOff>57150</xdr:colOff>
                    <xdr:row>19</xdr:row>
                    <xdr:rowOff>38100</xdr:rowOff>
                  </from>
                  <to>
                    <xdr:col>13</xdr:col>
                    <xdr:colOff>104775</xdr:colOff>
                    <xdr:row>21</xdr:row>
                    <xdr:rowOff>57150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5</xdr:col>
                    <xdr:colOff>228600</xdr:colOff>
                    <xdr:row>21</xdr:row>
                    <xdr:rowOff>9525</xdr:rowOff>
                  </from>
                  <to>
                    <xdr:col>7</xdr:col>
                    <xdr:colOff>9525</xdr:colOff>
                    <xdr:row>22</xdr:row>
                    <xdr:rowOff>47625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12</xdr:col>
                    <xdr:colOff>57150</xdr:colOff>
                    <xdr:row>21</xdr:row>
                    <xdr:rowOff>9525</xdr:rowOff>
                  </from>
                  <to>
                    <xdr:col>13</xdr:col>
                    <xdr:colOff>114300</xdr:colOff>
                    <xdr:row>22</xdr:row>
                    <xdr:rowOff>47625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15</xdr:col>
                    <xdr:colOff>209550</xdr:colOff>
                    <xdr:row>21</xdr:row>
                    <xdr:rowOff>9525</xdr:rowOff>
                  </from>
                  <to>
                    <xdr:col>17</xdr:col>
                    <xdr:colOff>104775</xdr:colOff>
                    <xdr:row>22</xdr:row>
                    <xdr:rowOff>38100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3</xdr:col>
                    <xdr:colOff>19050</xdr:colOff>
                    <xdr:row>5</xdr:row>
                    <xdr:rowOff>85725</xdr:rowOff>
                  </from>
                  <to>
                    <xdr:col>4</xdr:col>
                    <xdr:colOff>95250</xdr:colOff>
                    <xdr:row>8</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11</xdr:col>
                    <xdr:colOff>238125</xdr:colOff>
                    <xdr:row>5</xdr:row>
                    <xdr:rowOff>85725</xdr:rowOff>
                  </from>
                  <to>
                    <xdr:col>13</xdr:col>
                    <xdr:colOff>19050</xdr:colOff>
                    <xdr:row>7</xdr:row>
                    <xdr:rowOff>57150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171450</xdr:colOff>
                    <xdr:row>5</xdr:row>
                    <xdr:rowOff>85725</xdr:rowOff>
                  </from>
                  <to>
                    <xdr:col>8</xdr:col>
                    <xdr:colOff>47625</xdr:colOff>
                    <xdr:row>8</xdr:row>
                    <xdr:rowOff>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17</xdr:col>
                    <xdr:colOff>200025</xdr:colOff>
                    <xdr:row>5</xdr:row>
                    <xdr:rowOff>85725</xdr:rowOff>
                  </from>
                  <to>
                    <xdr:col>18</xdr:col>
                    <xdr:colOff>304800</xdr:colOff>
                    <xdr:row>8</xdr:row>
                    <xdr:rowOff>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21</xdr:col>
                    <xdr:colOff>152400</xdr:colOff>
                    <xdr:row>5</xdr:row>
                    <xdr:rowOff>85725</xdr:rowOff>
                  </from>
                  <to>
                    <xdr:col>22</xdr:col>
                    <xdr:colOff>209550</xdr:colOff>
                    <xdr:row>8</xdr:row>
                    <xdr:rowOff>9525</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2</xdr:col>
                    <xdr:colOff>447675</xdr:colOff>
                    <xdr:row>2</xdr:row>
                    <xdr:rowOff>28575</xdr:rowOff>
                  </from>
                  <to>
                    <xdr:col>4</xdr:col>
                    <xdr:colOff>38100</xdr:colOff>
                    <xdr:row>4</xdr:row>
                    <xdr:rowOff>28575</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9</xdr:col>
                    <xdr:colOff>9525</xdr:colOff>
                    <xdr:row>2</xdr:row>
                    <xdr:rowOff>38100</xdr:rowOff>
                  </from>
                  <to>
                    <xdr:col>10</xdr:col>
                    <xdr:colOff>66675</xdr:colOff>
                    <xdr:row>4</xdr:row>
                    <xdr:rowOff>38100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16</xdr:col>
                    <xdr:colOff>104775</xdr:colOff>
                    <xdr:row>2</xdr:row>
                    <xdr:rowOff>38100</xdr:rowOff>
                  </from>
                  <to>
                    <xdr:col>18</xdr:col>
                    <xdr:colOff>0</xdr:colOff>
                    <xdr:row>4</xdr:row>
                    <xdr:rowOff>38100</xdr:rowOff>
                  </to>
                </anchor>
              </controlPr>
            </control>
          </mc:Choice>
        </mc:AlternateContent>
        <mc:AlternateContent xmlns:mc="http://schemas.openxmlformats.org/markup-compatibility/2006">
          <mc:Choice Requires="x14">
            <control shapeId="32813" r:id="rId26" name="Check Box 45">
              <controlPr defaultSize="0" autoFill="0" autoLine="0" autoPict="0">
                <anchor moveWithCells="1">
                  <from>
                    <xdr:col>7</xdr:col>
                    <xdr:colOff>9525</xdr:colOff>
                    <xdr:row>42</xdr:row>
                    <xdr:rowOff>180975</xdr:rowOff>
                  </from>
                  <to>
                    <xdr:col>8</xdr:col>
                    <xdr:colOff>47625</xdr:colOff>
                    <xdr:row>44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69"/>
  <sheetViews>
    <sheetView showGridLines="0" showRuler="0" zoomScaleNormal="100" zoomScaleSheetLayoutView="100" workbookViewId="0">
      <selection activeCell="AA5" sqref="AA5"/>
    </sheetView>
  </sheetViews>
  <sheetFormatPr defaultColWidth="8.85546875" defaultRowHeight="15"/>
  <cols>
    <col min="1" max="1" width="6" style="145" customWidth="1"/>
    <col min="2" max="2" width="4.5703125" style="145" customWidth="1"/>
    <col min="3" max="3" width="5" style="145" customWidth="1"/>
    <col min="4" max="4" width="4.85546875" style="145" customWidth="1"/>
    <col min="5" max="5" width="4.140625" style="145" customWidth="1"/>
    <col min="6" max="6" width="5.85546875" style="145" customWidth="1"/>
    <col min="7" max="8" width="3.42578125" style="145" customWidth="1"/>
    <col min="9" max="9" width="3.28515625" style="145" customWidth="1"/>
    <col min="10" max="10" width="3.5703125" style="145" customWidth="1"/>
    <col min="11" max="11" width="4" style="145" customWidth="1"/>
    <col min="12" max="12" width="2.7109375" style="145" customWidth="1"/>
    <col min="13" max="13" width="6.42578125" style="145" customWidth="1"/>
    <col min="14" max="14" width="4.140625" style="145" customWidth="1"/>
    <col min="15" max="16" width="4" style="145" customWidth="1"/>
    <col min="17" max="17" width="5.140625" style="145" customWidth="1"/>
    <col min="18" max="18" width="4.5703125" style="145" customWidth="1"/>
    <col min="19" max="19" width="4" style="145" customWidth="1"/>
    <col min="20" max="20" width="3.7109375" style="145" customWidth="1"/>
    <col min="21" max="21" width="3.140625" style="145" customWidth="1"/>
    <col min="22" max="22" width="3.28515625" style="145" customWidth="1"/>
    <col min="23" max="23" width="3.7109375" style="145" customWidth="1"/>
    <col min="24" max="24" width="5.28515625" style="145" customWidth="1"/>
    <col min="25" max="25" width="7.5703125" style="145" customWidth="1"/>
    <col min="26" max="26" width="6.85546875" style="145" customWidth="1"/>
    <col min="27" max="27" width="4" style="278" customWidth="1"/>
    <col min="28" max="16384" width="8.85546875" style="145"/>
  </cols>
  <sheetData>
    <row r="1" spans="1:30">
      <c r="A1" s="534" t="s">
        <v>29</v>
      </c>
      <c r="B1" s="534"/>
      <c r="C1" s="534"/>
      <c r="D1" s="534"/>
      <c r="E1" s="534"/>
      <c r="F1" s="534"/>
      <c r="G1" s="534"/>
      <c r="H1" s="534"/>
      <c r="I1" s="534"/>
      <c r="J1" s="534"/>
      <c r="K1" s="534"/>
      <c r="L1" s="534"/>
      <c r="M1" s="534"/>
      <c r="N1" s="534"/>
      <c r="O1" s="534"/>
      <c r="P1" s="534"/>
      <c r="Q1" s="534"/>
      <c r="R1" s="534"/>
      <c r="S1" s="534"/>
      <c r="T1" s="534"/>
      <c r="U1" s="534"/>
      <c r="V1" s="534"/>
      <c r="W1" s="534"/>
      <c r="X1" s="534"/>
      <c r="Y1" s="534"/>
      <c r="Z1" s="534"/>
    </row>
    <row r="2" spans="1:30" ht="20.25">
      <c r="A2" s="535" t="s">
        <v>45</v>
      </c>
      <c r="B2" s="535"/>
      <c r="C2" s="535"/>
      <c r="D2" s="535"/>
      <c r="E2" s="535"/>
      <c r="F2" s="535"/>
      <c r="G2" s="535"/>
      <c r="H2" s="535"/>
      <c r="I2" s="535"/>
      <c r="J2" s="535"/>
      <c r="K2" s="535"/>
      <c r="L2" s="535"/>
      <c r="M2" s="535"/>
      <c r="N2" s="535"/>
      <c r="O2" s="535"/>
      <c r="P2" s="535"/>
      <c r="Q2" s="535"/>
      <c r="R2" s="535"/>
      <c r="S2" s="535"/>
      <c r="T2" s="535"/>
      <c r="U2" s="535"/>
      <c r="V2" s="535"/>
      <c r="W2" s="535"/>
      <c r="X2" s="535"/>
      <c r="Y2" s="535"/>
      <c r="Z2" s="535"/>
    </row>
    <row r="5" spans="1:30" ht="15.6" customHeight="1">
      <c r="E5" s="263" t="s">
        <v>230</v>
      </c>
      <c r="F5" s="263"/>
      <c r="G5" s="263"/>
      <c r="H5" s="263"/>
      <c r="I5" s="263"/>
      <c r="J5" s="263"/>
      <c r="K5" s="263"/>
      <c r="L5" s="263"/>
      <c r="M5" s="263"/>
      <c r="N5" s="263"/>
      <c r="O5" s="263"/>
      <c r="P5" s="539" t="s">
        <v>231</v>
      </c>
      <c r="Q5" s="539"/>
      <c r="R5" s="539"/>
      <c r="S5" s="539"/>
      <c r="T5" s="539"/>
      <c r="U5" s="539"/>
      <c r="V5" s="275"/>
      <c r="W5" s="275"/>
      <c r="X5" s="264"/>
      <c r="Y5" s="264"/>
      <c r="Z5" s="264"/>
      <c r="AA5" s="277"/>
      <c r="AB5" s="264"/>
      <c r="AC5" s="264"/>
      <c r="AD5" s="264"/>
    </row>
    <row r="6" spans="1:30" ht="20.45" customHeight="1">
      <c r="E6" s="265" t="s">
        <v>182</v>
      </c>
      <c r="P6" s="539" t="s">
        <v>183</v>
      </c>
      <c r="Q6" s="539"/>
      <c r="R6" s="539"/>
      <c r="S6" s="539"/>
      <c r="T6" s="539"/>
      <c r="U6" s="539"/>
      <c r="V6" s="278"/>
    </row>
    <row r="7" spans="1:30" ht="7.5" customHeight="1" thickBot="1">
      <c r="A7" s="177"/>
      <c r="B7" s="177"/>
      <c r="C7" s="178"/>
      <c r="D7" s="179"/>
      <c r="E7" s="180"/>
      <c r="F7" s="180"/>
      <c r="G7" s="180"/>
      <c r="H7" s="180"/>
      <c r="I7" s="180"/>
      <c r="J7" s="178"/>
      <c r="K7" s="179"/>
      <c r="L7" s="180"/>
      <c r="M7" s="180"/>
      <c r="N7" s="180"/>
      <c r="O7" s="180"/>
      <c r="P7" s="180"/>
      <c r="Q7" s="180"/>
      <c r="R7" s="178"/>
      <c r="S7" s="179"/>
      <c r="T7" s="180"/>
      <c r="U7" s="180"/>
      <c r="V7" s="180"/>
      <c r="W7" s="165"/>
      <c r="X7" s="165"/>
      <c r="Y7" s="165"/>
      <c r="Z7" s="165"/>
    </row>
    <row r="8" spans="1:30" ht="7.5" customHeight="1"/>
    <row r="9" spans="1:30">
      <c r="A9" s="145" t="s">
        <v>112</v>
      </c>
    </row>
    <row r="11" spans="1:30" ht="15.75">
      <c r="A11" s="181"/>
      <c r="B11" s="181"/>
      <c r="C11" s="536" t="s">
        <v>115</v>
      </c>
      <c r="D11" s="536"/>
      <c r="E11" s="536"/>
      <c r="F11" s="536"/>
      <c r="G11" s="536"/>
      <c r="H11" s="536"/>
      <c r="I11" s="536"/>
      <c r="J11" s="536"/>
      <c r="K11" s="536"/>
      <c r="L11" s="536"/>
      <c r="M11" s="536"/>
      <c r="N11" s="536"/>
      <c r="O11" s="536"/>
      <c r="P11" s="536"/>
      <c r="Q11" s="536"/>
      <c r="R11" s="536"/>
      <c r="S11" s="536"/>
      <c r="T11" s="536"/>
      <c r="U11" s="536"/>
      <c r="V11" s="536"/>
    </row>
    <row r="12" spans="1:30" ht="15.75">
      <c r="A12" s="181"/>
      <c r="B12" s="181"/>
      <c r="C12" s="222" t="s">
        <v>113</v>
      </c>
      <c r="D12" s="223"/>
      <c r="E12" s="182"/>
      <c r="F12" s="182"/>
      <c r="G12" s="182"/>
      <c r="H12" s="182"/>
      <c r="I12" s="182"/>
      <c r="J12" s="222" t="s">
        <v>114</v>
      </c>
      <c r="K12" s="223"/>
      <c r="L12" s="182"/>
      <c r="M12" s="182"/>
      <c r="N12" s="182"/>
      <c r="O12" s="182"/>
      <c r="P12" s="182"/>
      <c r="Q12" s="182"/>
      <c r="R12" s="222" t="s">
        <v>116</v>
      </c>
      <c r="S12" s="223"/>
      <c r="T12" s="182"/>
      <c r="U12" s="182"/>
      <c r="V12" s="182"/>
    </row>
    <row r="13" spans="1:30" ht="15" customHeight="1">
      <c r="A13" s="181"/>
      <c r="B13" s="181"/>
      <c r="C13" s="222"/>
      <c r="D13" s="223"/>
      <c r="E13" s="182"/>
      <c r="F13" s="182"/>
      <c r="G13" s="182"/>
      <c r="H13" s="182"/>
      <c r="I13" s="182"/>
      <c r="J13" s="222"/>
      <c r="K13" s="223"/>
      <c r="L13" s="182"/>
      <c r="M13" s="182"/>
      <c r="N13" s="182"/>
      <c r="O13" s="182"/>
      <c r="P13" s="182"/>
      <c r="Q13" s="182"/>
      <c r="R13" s="222"/>
      <c r="S13" s="223"/>
      <c r="T13" s="182"/>
      <c r="U13" s="182"/>
      <c r="V13" s="182"/>
    </row>
    <row r="14" spans="1:30" ht="7.5" customHeight="1" thickBot="1">
      <c r="A14" s="177"/>
      <c r="B14" s="177"/>
      <c r="C14" s="178"/>
      <c r="D14" s="179"/>
      <c r="E14" s="180"/>
      <c r="F14" s="180"/>
      <c r="G14" s="180"/>
      <c r="H14" s="180"/>
      <c r="I14" s="180"/>
      <c r="J14" s="178"/>
      <c r="K14" s="179"/>
      <c r="L14" s="180"/>
      <c r="M14" s="180"/>
      <c r="N14" s="180"/>
      <c r="O14" s="180"/>
      <c r="P14" s="180"/>
      <c r="Q14" s="180"/>
      <c r="R14" s="178"/>
      <c r="S14" s="179"/>
      <c r="T14" s="180"/>
      <c r="U14" s="180"/>
      <c r="V14" s="180"/>
      <c r="W14" s="165"/>
      <c r="X14" s="165"/>
      <c r="Y14" s="165"/>
      <c r="Z14" s="165"/>
    </row>
    <row r="15" spans="1:30" ht="7.5" customHeight="1">
      <c r="A15" s="181"/>
      <c r="B15" s="181"/>
      <c r="C15" s="182"/>
      <c r="D15" s="182"/>
      <c r="E15" s="182"/>
      <c r="F15" s="182"/>
      <c r="G15" s="182"/>
      <c r="H15" s="182"/>
      <c r="I15" s="182"/>
      <c r="J15" s="182"/>
      <c r="K15" s="182"/>
      <c r="L15" s="182"/>
      <c r="M15" s="182"/>
      <c r="N15" s="182"/>
      <c r="O15" s="182"/>
      <c r="P15" s="182"/>
      <c r="Q15" s="182"/>
      <c r="R15" s="182"/>
      <c r="S15" s="182"/>
      <c r="T15" s="182"/>
      <c r="U15" s="182"/>
      <c r="V15" s="182"/>
    </row>
    <row r="16" spans="1:30" ht="15" customHeight="1">
      <c r="A16" s="181"/>
      <c r="B16" s="181"/>
      <c r="C16" s="182"/>
      <c r="D16" s="182"/>
      <c r="E16" s="182"/>
      <c r="F16" s="182"/>
      <c r="G16" s="182"/>
      <c r="H16" s="182"/>
      <c r="I16" s="182"/>
      <c r="J16" s="182"/>
      <c r="K16" s="182"/>
      <c r="L16" s="182"/>
      <c r="M16" s="182"/>
      <c r="N16" s="182"/>
      <c r="O16" s="182"/>
      <c r="P16" s="182"/>
      <c r="Q16" s="182"/>
      <c r="R16" s="182"/>
      <c r="S16" s="182"/>
      <c r="T16" s="182"/>
      <c r="U16" s="182"/>
      <c r="V16" s="182"/>
    </row>
    <row r="17" spans="1:26" ht="15.75">
      <c r="A17" s="224" t="s">
        <v>118</v>
      </c>
      <c r="B17" s="181"/>
      <c r="C17" s="182"/>
      <c r="D17" s="182"/>
      <c r="E17" s="182"/>
      <c r="F17" s="182"/>
      <c r="G17" s="182"/>
      <c r="H17" s="182"/>
      <c r="I17" s="182"/>
      <c r="J17" s="182"/>
      <c r="K17" s="182"/>
      <c r="L17" s="182"/>
      <c r="M17" s="182"/>
      <c r="N17" s="182"/>
      <c r="O17" s="182"/>
      <c r="P17" s="182"/>
      <c r="Q17" s="182"/>
      <c r="R17" s="182"/>
      <c r="S17" s="182"/>
      <c r="T17" s="182"/>
      <c r="U17" s="182"/>
      <c r="V17" s="182"/>
    </row>
    <row r="18" spans="1:26" ht="7.5" customHeight="1">
      <c r="A18" s="224"/>
      <c r="B18" s="181"/>
      <c r="C18" s="182"/>
      <c r="D18" s="182"/>
      <c r="E18" s="182"/>
      <c r="F18" s="182"/>
      <c r="G18" s="182"/>
      <c r="H18" s="182"/>
      <c r="I18" s="182"/>
      <c r="J18" s="182"/>
      <c r="K18" s="182"/>
      <c r="L18" s="182"/>
      <c r="M18" s="182"/>
      <c r="N18" s="182"/>
      <c r="O18" s="182"/>
      <c r="P18" s="182"/>
      <c r="Q18" s="182"/>
      <c r="R18" s="182"/>
      <c r="S18" s="182"/>
      <c r="T18" s="182"/>
      <c r="U18" s="182"/>
      <c r="V18" s="182"/>
    </row>
    <row r="19" spans="1:26" ht="15.75">
      <c r="A19" s="225" t="s">
        <v>48</v>
      </c>
      <c r="B19" s="226"/>
      <c r="C19" s="225"/>
      <c r="D19" s="181"/>
      <c r="E19" s="181"/>
      <c r="F19" s="181"/>
      <c r="G19" s="181"/>
      <c r="H19" s="181"/>
      <c r="I19" s="181"/>
      <c r="J19" s="181"/>
      <c r="K19" s="181"/>
      <c r="L19" s="181"/>
      <c r="M19" s="181"/>
      <c r="N19" s="181"/>
      <c r="O19" s="181"/>
      <c r="P19" s="226"/>
      <c r="Q19" s="226"/>
      <c r="R19" s="226"/>
      <c r="S19" s="226"/>
      <c r="T19" s="226"/>
      <c r="U19" s="226"/>
      <c r="V19" s="226"/>
      <c r="W19" s="227"/>
      <c r="X19" s="226"/>
      <c r="Y19" s="226"/>
      <c r="Z19" s="226"/>
    </row>
    <row r="20" spans="1:26">
      <c r="A20" s="537" t="s">
        <v>117</v>
      </c>
      <c r="B20" s="538"/>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row>
    <row r="21" spans="1:26" ht="15.75">
      <c r="A21" s="181"/>
      <c r="B21" s="181"/>
      <c r="C21" s="182"/>
      <c r="D21" s="182"/>
      <c r="E21" s="182"/>
      <c r="F21" s="182"/>
      <c r="G21" s="182"/>
      <c r="H21" s="182"/>
      <c r="I21" s="182"/>
      <c r="J21" s="182"/>
      <c r="K21" s="182"/>
      <c r="L21" s="182"/>
      <c r="M21" s="182"/>
      <c r="N21" s="182"/>
      <c r="O21" s="182"/>
      <c r="P21" s="182"/>
      <c r="Q21" s="182"/>
      <c r="R21" s="182"/>
      <c r="S21" s="182"/>
      <c r="T21" s="182"/>
      <c r="U21" s="182"/>
      <c r="V21" s="182"/>
    </row>
    <row r="22" spans="1:26" ht="7.5" customHeight="1" thickBot="1">
      <c r="A22" s="177"/>
      <c r="B22" s="177"/>
      <c r="C22" s="178"/>
      <c r="D22" s="179"/>
      <c r="E22" s="180"/>
      <c r="F22" s="180"/>
      <c r="G22" s="180"/>
      <c r="H22" s="180"/>
      <c r="I22" s="180"/>
      <c r="J22" s="178"/>
      <c r="K22" s="179"/>
      <c r="L22" s="180"/>
      <c r="M22" s="180"/>
      <c r="N22" s="180"/>
      <c r="O22" s="180"/>
      <c r="P22" s="180"/>
      <c r="Q22" s="180"/>
      <c r="R22" s="178"/>
      <c r="S22" s="179"/>
      <c r="T22" s="180"/>
      <c r="U22" s="180"/>
      <c r="V22" s="180"/>
      <c r="W22" s="165"/>
      <c r="X22" s="165"/>
      <c r="Y22" s="165"/>
      <c r="Z22" s="165"/>
    </row>
    <row r="23" spans="1:26" ht="7.5" customHeight="1">
      <c r="A23" s="181"/>
      <c r="B23" s="181"/>
      <c r="C23" s="182"/>
      <c r="D23" s="182"/>
      <c r="E23" s="182"/>
      <c r="F23" s="182"/>
      <c r="G23" s="182"/>
      <c r="H23" s="182"/>
      <c r="I23" s="182"/>
      <c r="J23" s="182"/>
      <c r="K23" s="182"/>
      <c r="L23" s="182"/>
      <c r="M23" s="182"/>
      <c r="N23" s="182"/>
      <c r="O23" s="182"/>
      <c r="P23" s="182"/>
      <c r="Q23" s="182"/>
      <c r="R23" s="182"/>
      <c r="S23" s="182"/>
      <c r="T23" s="182"/>
      <c r="U23" s="182"/>
      <c r="V23" s="182"/>
    </row>
    <row r="24" spans="1:26">
      <c r="A24" s="145" t="s">
        <v>173</v>
      </c>
    </row>
    <row r="25" spans="1:26">
      <c r="A25" s="145" t="s">
        <v>124</v>
      </c>
    </row>
    <row r="28" spans="1:26" ht="14.45" customHeight="1">
      <c r="A28" s="317" t="s">
        <v>172</v>
      </c>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9"/>
    </row>
    <row r="29" spans="1:26">
      <c r="A29" s="49" t="s">
        <v>51</v>
      </c>
      <c r="B29" s="50"/>
      <c r="C29" s="50"/>
      <c r="D29" s="50"/>
      <c r="E29" s="50"/>
      <c r="F29" s="50"/>
      <c r="G29" s="50"/>
      <c r="H29" s="50"/>
      <c r="I29" s="50"/>
      <c r="J29" s="50"/>
      <c r="K29" s="50"/>
      <c r="L29" s="50"/>
      <c r="M29" s="50"/>
      <c r="N29" s="51" t="s">
        <v>47</v>
      </c>
      <c r="O29" s="50"/>
      <c r="P29" s="50"/>
      <c r="Q29" s="47"/>
      <c r="R29" s="51" t="s">
        <v>52</v>
      </c>
      <c r="S29" s="50"/>
      <c r="T29" s="50"/>
      <c r="U29" s="50"/>
      <c r="V29" s="47"/>
      <c r="W29" s="51" t="s">
        <v>32</v>
      </c>
      <c r="X29" s="50"/>
      <c r="Y29" s="50"/>
      <c r="Z29" s="52"/>
    </row>
    <row r="30" spans="1:26" ht="18.75">
      <c r="A30" s="325" t="s">
        <v>219</v>
      </c>
      <c r="B30" s="331"/>
      <c r="C30" s="331"/>
      <c r="D30" s="331"/>
      <c r="E30" s="331"/>
      <c r="F30" s="331"/>
      <c r="G30" s="331"/>
      <c r="H30" s="331"/>
      <c r="I30" s="331"/>
      <c r="J30" s="331"/>
      <c r="K30" s="331"/>
      <c r="L30" s="331"/>
      <c r="M30" s="332"/>
      <c r="N30" s="333">
        <v>123456789</v>
      </c>
      <c r="O30" s="334"/>
      <c r="P30" s="334"/>
      <c r="Q30" s="335"/>
      <c r="R30" s="336" t="s">
        <v>106</v>
      </c>
      <c r="S30" s="337"/>
      <c r="T30" s="337"/>
      <c r="U30" s="337"/>
      <c r="V30" s="338"/>
      <c r="W30" s="339">
        <v>42370</v>
      </c>
      <c r="X30" s="340"/>
      <c r="Y30" s="340"/>
      <c r="Z30" s="341"/>
    </row>
    <row r="31" spans="1:26">
      <c r="A31" s="53" t="s">
        <v>53</v>
      </c>
      <c r="B31" s="50"/>
      <c r="C31" s="50"/>
      <c r="D31" s="50"/>
      <c r="E31" s="50"/>
      <c r="F31" s="50"/>
      <c r="G31" s="50"/>
      <c r="H31" s="50"/>
      <c r="I31" s="50"/>
      <c r="J31" s="50"/>
      <c r="K31" s="50"/>
      <c r="L31" s="50"/>
      <c r="M31" s="50"/>
      <c r="N31" s="45" t="s">
        <v>55</v>
      </c>
      <c r="O31" s="50"/>
      <c r="P31" s="50"/>
      <c r="Q31" s="50"/>
      <c r="R31" s="50"/>
      <c r="S31" s="50"/>
      <c r="T31" s="50"/>
      <c r="U31" s="45" t="s">
        <v>131</v>
      </c>
      <c r="V31" s="50"/>
      <c r="W31" s="50"/>
      <c r="X31" s="50"/>
      <c r="Y31" s="50"/>
      <c r="Z31" s="52"/>
    </row>
    <row r="32" spans="1:26" ht="18.75">
      <c r="A32" s="325" t="s">
        <v>220</v>
      </c>
      <c r="B32" s="331"/>
      <c r="C32" s="331"/>
      <c r="D32" s="331"/>
      <c r="E32" s="331"/>
      <c r="F32" s="331"/>
      <c r="G32" s="331"/>
      <c r="H32" s="331"/>
      <c r="I32" s="331"/>
      <c r="J32" s="331"/>
      <c r="K32" s="331"/>
      <c r="L32" s="331"/>
      <c r="M32" s="332"/>
      <c r="N32" s="328" t="s">
        <v>221</v>
      </c>
      <c r="O32" s="326"/>
      <c r="P32" s="326"/>
      <c r="Q32" s="326"/>
      <c r="R32" s="326"/>
      <c r="S32" s="326"/>
      <c r="T32" s="327"/>
      <c r="U32" s="333" t="s">
        <v>222</v>
      </c>
      <c r="V32" s="342"/>
      <c r="W32" s="342"/>
      <c r="X32" s="342"/>
      <c r="Y32" s="342"/>
      <c r="Z32" s="343"/>
    </row>
    <row r="33" spans="1:26">
      <c r="A33" s="53" t="s">
        <v>54</v>
      </c>
      <c r="B33" s="50"/>
      <c r="C33" s="50"/>
      <c r="D33" s="50"/>
      <c r="E33" s="50"/>
      <c r="F33" s="50"/>
      <c r="G33" s="50"/>
      <c r="H33" s="50"/>
      <c r="I33" s="50"/>
      <c r="J33" s="50"/>
      <c r="K33" s="50"/>
      <c r="L33" s="50"/>
      <c r="M33" s="50"/>
      <c r="N33" s="45" t="s">
        <v>56</v>
      </c>
      <c r="O33" s="50"/>
      <c r="P33" s="50"/>
      <c r="Q33" s="50"/>
      <c r="R33" s="50"/>
      <c r="S33" s="50"/>
      <c r="T33" s="50"/>
      <c r="U33" s="50"/>
      <c r="V33" s="50"/>
      <c r="W33" s="50"/>
      <c r="X33" s="50"/>
      <c r="Y33" s="50"/>
      <c r="Z33" s="52"/>
    </row>
    <row r="34" spans="1:26" ht="18">
      <c r="A34" s="325" t="s">
        <v>223</v>
      </c>
      <c r="B34" s="326"/>
      <c r="C34" s="326"/>
      <c r="D34" s="326"/>
      <c r="E34" s="326"/>
      <c r="F34" s="326"/>
      <c r="G34" s="326"/>
      <c r="H34" s="326"/>
      <c r="I34" s="326"/>
      <c r="J34" s="326"/>
      <c r="K34" s="326"/>
      <c r="L34" s="326"/>
      <c r="M34" s="327"/>
      <c r="N34" s="328" t="s">
        <v>60</v>
      </c>
      <c r="O34" s="326"/>
      <c r="P34" s="326"/>
      <c r="Q34" s="326"/>
      <c r="R34" s="326"/>
      <c r="S34" s="326"/>
      <c r="T34" s="326"/>
      <c r="U34" s="326"/>
      <c r="V34" s="326"/>
      <c r="W34" s="326"/>
      <c r="X34" s="326"/>
      <c r="Y34" s="326"/>
      <c r="Z34" s="327"/>
    </row>
    <row r="35" spans="1:26">
      <c r="A35" s="53" t="s">
        <v>214</v>
      </c>
      <c r="B35" s="54"/>
      <c r="C35" s="301" t="s">
        <v>216</v>
      </c>
      <c r="D35" s="54"/>
      <c r="E35" s="54"/>
      <c r="F35" s="303" t="s">
        <v>43</v>
      </c>
      <c r="G35" s="329" t="s">
        <v>217</v>
      </c>
      <c r="H35" s="329"/>
      <c r="I35" s="329"/>
      <c r="J35" s="329"/>
      <c r="K35" s="329"/>
      <c r="L35" s="329" t="s">
        <v>215</v>
      </c>
      <c r="M35" s="330"/>
      <c r="N35" s="46" t="s">
        <v>218</v>
      </c>
      <c r="O35" s="54"/>
      <c r="P35" s="54"/>
      <c r="Q35" s="54"/>
      <c r="R35" s="54"/>
      <c r="S35" s="54"/>
      <c r="T35" s="301"/>
      <c r="U35" s="54"/>
      <c r="V35" s="54"/>
      <c r="W35" s="54"/>
      <c r="X35" s="54"/>
      <c r="Y35" s="54"/>
      <c r="Z35" s="294"/>
    </row>
    <row r="36" spans="1:26" ht="18">
      <c r="A36" s="325" t="s">
        <v>224</v>
      </c>
      <c r="B36" s="349"/>
      <c r="C36" s="349"/>
      <c r="D36" s="349"/>
      <c r="E36" s="350"/>
      <c r="F36" s="302" t="s">
        <v>225</v>
      </c>
      <c r="G36" s="351" t="s">
        <v>226</v>
      </c>
      <c r="H36" s="352"/>
      <c r="I36" s="352"/>
      <c r="J36" s="352"/>
      <c r="K36" s="353"/>
      <c r="L36" s="328">
        <v>30309</v>
      </c>
      <c r="M36" s="327"/>
      <c r="N36" s="55" t="s">
        <v>1</v>
      </c>
      <c r="O36" s="48"/>
      <c r="P36" s="320">
        <v>42401</v>
      </c>
      <c r="Q36" s="320"/>
      <c r="R36" s="320"/>
      <c r="S36" s="320"/>
      <c r="T36" s="320"/>
      <c r="U36" s="320"/>
      <c r="V36" s="147" t="s">
        <v>203</v>
      </c>
      <c r="W36" s="147"/>
      <c r="X36" s="320">
        <v>42407</v>
      </c>
      <c r="Y36" s="320"/>
      <c r="Z36" s="321"/>
    </row>
    <row r="37" spans="1:26">
      <c r="A37" s="64"/>
      <c r="B37" s="65"/>
      <c r="C37" s="65"/>
      <c r="D37" s="65"/>
      <c r="E37" s="65"/>
      <c r="F37" s="65"/>
      <c r="G37" s="65"/>
      <c r="H37" s="65"/>
      <c r="I37" s="65"/>
      <c r="J37" s="65"/>
      <c r="K37" s="65"/>
      <c r="L37" s="65"/>
      <c r="M37" s="65"/>
      <c r="N37" s="65"/>
      <c r="O37" s="65"/>
      <c r="P37" s="65"/>
      <c r="Q37" s="65"/>
      <c r="R37" s="136"/>
      <c r="S37" s="65"/>
      <c r="T37" s="65"/>
      <c r="U37" s="65"/>
      <c r="V37" s="65"/>
      <c r="W37" s="65"/>
      <c r="X37" s="65"/>
      <c r="Y37" s="65"/>
      <c r="Z37" s="66"/>
    </row>
    <row r="38" spans="1:26">
      <c r="A38" s="295" t="s">
        <v>204</v>
      </c>
      <c r="B38" s="76"/>
      <c r="C38" s="296" t="s">
        <v>1</v>
      </c>
      <c r="D38" s="322">
        <v>42405</v>
      </c>
      <c r="E38" s="322"/>
      <c r="F38" s="322"/>
      <c r="G38" s="323" t="s">
        <v>203</v>
      </c>
      <c r="H38" s="323"/>
      <c r="I38" s="322">
        <v>42407</v>
      </c>
      <c r="J38" s="322"/>
      <c r="K38" s="322"/>
      <c r="L38" s="298" t="s">
        <v>205</v>
      </c>
      <c r="M38" s="298" t="s">
        <v>228</v>
      </c>
      <c r="N38" s="76"/>
      <c r="O38" s="76"/>
      <c r="P38" s="76"/>
      <c r="Q38" s="324">
        <f>I38-D38</f>
        <v>2</v>
      </c>
      <c r="R38" s="324"/>
      <c r="S38" s="324"/>
      <c r="T38" s="298" t="s">
        <v>206</v>
      </c>
      <c r="U38" s="297"/>
      <c r="V38" s="76"/>
      <c r="W38" s="76"/>
      <c r="X38" s="67"/>
      <c r="Y38" s="146"/>
      <c r="Z38" s="300">
        <f>X36-P36-Q38+1</f>
        <v>5</v>
      </c>
    </row>
    <row r="39" spans="1:26">
      <c r="A39" s="64"/>
      <c r="B39" s="65"/>
      <c r="C39" s="65"/>
      <c r="D39" s="65"/>
      <c r="E39" s="65"/>
      <c r="F39" s="65"/>
      <c r="G39" s="65"/>
      <c r="H39" s="65"/>
      <c r="I39" s="65"/>
      <c r="J39" s="65"/>
      <c r="K39" s="65"/>
      <c r="L39" s="65"/>
      <c r="M39" s="65"/>
      <c r="N39" s="65"/>
      <c r="O39" s="65"/>
      <c r="P39" s="65"/>
      <c r="Q39" s="65"/>
      <c r="R39" s="136"/>
      <c r="S39" s="65"/>
      <c r="T39" s="65"/>
      <c r="U39" s="65"/>
      <c r="V39" s="65"/>
      <c r="W39" s="65"/>
      <c r="X39" s="65"/>
      <c r="Y39" s="65"/>
      <c r="Z39" s="66"/>
    </row>
    <row r="40" spans="1:26">
      <c r="A40" s="295" t="s">
        <v>100</v>
      </c>
      <c r="B40" s="299"/>
      <c r="C40" s="299" t="s">
        <v>107</v>
      </c>
      <c r="D40" s="299"/>
      <c r="E40" s="299"/>
      <c r="F40" s="299"/>
      <c r="G40" s="299" t="s">
        <v>26</v>
      </c>
      <c r="H40" s="299"/>
      <c r="I40" s="299"/>
      <c r="J40" s="299"/>
      <c r="K40" s="299"/>
      <c r="L40" s="299"/>
      <c r="M40" s="299"/>
      <c r="N40" s="299" t="s">
        <v>22</v>
      </c>
      <c r="O40" s="299"/>
      <c r="P40" s="299"/>
      <c r="Q40" s="299"/>
      <c r="R40" s="299" t="s">
        <v>108</v>
      </c>
      <c r="S40" s="299"/>
      <c r="T40" s="299"/>
      <c r="U40" s="72"/>
      <c r="V40" s="72"/>
      <c r="W40" s="72"/>
      <c r="X40" s="75"/>
      <c r="Y40" s="76"/>
      <c r="Z40" s="141"/>
    </row>
    <row r="41" spans="1:26" ht="15.75">
      <c r="A41" s="142" t="s">
        <v>101</v>
      </c>
      <c r="B41" s="69"/>
      <c r="C41" s="69"/>
      <c r="D41" s="68"/>
      <c r="E41" s="71"/>
      <c r="F41" s="72"/>
      <c r="G41" s="72" t="s">
        <v>111</v>
      </c>
      <c r="H41" s="72"/>
      <c r="I41" s="74"/>
      <c r="J41" s="69"/>
      <c r="K41" s="134"/>
      <c r="L41" s="135"/>
      <c r="M41" s="70"/>
      <c r="N41" s="134" t="s">
        <v>110</v>
      </c>
      <c r="O41" s="134"/>
      <c r="P41" s="69"/>
      <c r="Q41" s="73"/>
      <c r="R41" s="69" t="s">
        <v>109</v>
      </c>
      <c r="S41" s="69"/>
      <c r="T41" s="73"/>
      <c r="U41" s="72"/>
      <c r="V41" s="72"/>
      <c r="W41" s="72"/>
      <c r="X41" s="75"/>
      <c r="Y41" s="76"/>
      <c r="Z41" s="141"/>
    </row>
    <row r="42" spans="1:26">
      <c r="A42" s="204" t="s">
        <v>190</v>
      </c>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6"/>
    </row>
    <row r="43" spans="1:26" ht="26.45" customHeight="1">
      <c r="A43" s="325" t="s">
        <v>229</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5"/>
    </row>
    <row r="45" spans="1:26" ht="39.6" customHeight="1">
      <c r="A45" s="550" t="s">
        <v>120</v>
      </c>
      <c r="B45" s="550"/>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row>
    <row r="46" spans="1:26" ht="15" customHeight="1">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row>
    <row r="47" spans="1:26" ht="7.5" customHeight="1" thickBot="1">
      <c r="A47" s="177"/>
      <c r="B47" s="177"/>
      <c r="C47" s="178"/>
      <c r="D47" s="179"/>
      <c r="E47" s="180"/>
      <c r="F47" s="180"/>
      <c r="G47" s="180"/>
      <c r="H47" s="180"/>
      <c r="I47" s="180"/>
      <c r="J47" s="178"/>
      <c r="K47" s="179"/>
      <c r="L47" s="180"/>
      <c r="M47" s="180"/>
      <c r="N47" s="180"/>
      <c r="O47" s="180"/>
      <c r="P47" s="180"/>
      <c r="Q47" s="180"/>
      <c r="R47" s="178"/>
      <c r="S47" s="179"/>
      <c r="T47" s="180"/>
      <c r="U47" s="180"/>
      <c r="V47" s="180"/>
      <c r="W47" s="165"/>
      <c r="X47" s="165"/>
      <c r="Y47" s="165"/>
      <c r="Z47" s="165"/>
    </row>
    <row r="48" spans="1:26" ht="7.5" customHeight="1">
      <c r="A48" s="181"/>
      <c r="B48" s="181"/>
      <c r="C48" s="182"/>
      <c r="D48" s="182"/>
      <c r="E48" s="182"/>
      <c r="F48" s="182"/>
      <c r="G48" s="182"/>
      <c r="H48" s="182"/>
      <c r="I48" s="182"/>
      <c r="J48" s="182"/>
      <c r="K48" s="182"/>
      <c r="L48" s="182"/>
      <c r="M48" s="182"/>
      <c r="N48" s="182"/>
      <c r="O48" s="182"/>
      <c r="P48" s="182"/>
      <c r="Q48" s="182"/>
      <c r="R48" s="182"/>
      <c r="S48" s="182"/>
      <c r="T48" s="182"/>
      <c r="U48" s="182"/>
      <c r="V48" s="182"/>
    </row>
    <row r="49" spans="1:26" ht="15" customHeight="1">
      <c r="A49" s="14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ht="61.15" customHeight="1">
      <c r="A50" s="474" t="s">
        <v>188</v>
      </c>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row>
    <row r="51" spans="1:26" ht="13.9" customHeight="1">
      <c r="A51" s="317" t="s">
        <v>193</v>
      </c>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9"/>
    </row>
    <row r="52" spans="1:26">
      <c r="A52" s="228" t="s">
        <v>34</v>
      </c>
      <c r="B52" s="149"/>
      <c r="C52" s="149"/>
      <c r="D52" s="149"/>
      <c r="E52" s="149"/>
      <c r="F52" s="149"/>
      <c r="G52" s="149"/>
      <c r="H52" s="149"/>
      <c r="I52" s="149"/>
      <c r="J52" s="149"/>
      <c r="K52" s="149"/>
      <c r="L52" s="149"/>
      <c r="M52" s="149"/>
      <c r="N52" s="149"/>
      <c r="O52" s="149"/>
      <c r="P52" s="149"/>
      <c r="Q52" s="149"/>
      <c r="R52" s="149"/>
      <c r="S52" s="149"/>
      <c r="T52" s="229"/>
      <c r="U52" s="229"/>
      <c r="V52" s="229"/>
      <c r="W52" s="229"/>
      <c r="X52" s="229"/>
      <c r="Y52" s="149"/>
      <c r="Z52" s="230"/>
    </row>
    <row r="53" spans="1:26" ht="19.899999999999999" customHeight="1">
      <c r="A53" s="231" t="s">
        <v>57</v>
      </c>
      <c r="B53" s="232"/>
      <c r="C53" s="233"/>
      <c r="D53" s="3"/>
      <c r="E53" s="234"/>
      <c r="F53" s="235"/>
      <c r="G53" s="233" t="s">
        <v>21</v>
      </c>
      <c r="H53" s="236"/>
      <c r="I53" s="235"/>
      <c r="J53" s="234"/>
      <c r="K53" s="213" t="s">
        <v>20</v>
      </c>
      <c r="L53" s="236"/>
      <c r="M53" s="234"/>
      <c r="N53" s="235"/>
      <c r="O53" s="237" t="s">
        <v>59</v>
      </c>
      <c r="P53" s="213"/>
      <c r="Q53" s="213"/>
      <c r="R53" s="213"/>
      <c r="S53" s="233" t="s">
        <v>35</v>
      </c>
      <c r="T53" s="238"/>
      <c r="U53" s="238"/>
      <c r="V53" s="238"/>
      <c r="W53" s="238"/>
      <c r="X53" s="238"/>
      <c r="Y53" s="238"/>
      <c r="Z53" s="239"/>
    </row>
    <row r="54" spans="1:26" ht="20.45" customHeight="1">
      <c r="A54" s="268" t="s">
        <v>49</v>
      </c>
      <c r="B54" s="269"/>
      <c r="C54" s="269"/>
      <c r="D54" s="269"/>
      <c r="E54" s="269"/>
      <c r="F54" s="269"/>
      <c r="G54" s="270" t="s">
        <v>103</v>
      </c>
      <c r="H54" s="271"/>
      <c r="I54" s="270" t="s">
        <v>104</v>
      </c>
      <c r="J54" s="271"/>
      <c r="K54" s="269"/>
      <c r="L54" s="509"/>
      <c r="M54" s="510"/>
      <c r="N54" s="510"/>
      <c r="O54" s="510"/>
      <c r="P54" s="510"/>
      <c r="Q54" s="510"/>
      <c r="R54" s="510"/>
      <c r="S54" s="511" t="s">
        <v>61</v>
      </c>
      <c r="T54" s="511"/>
      <c r="U54" s="511"/>
      <c r="V54" s="511"/>
      <c r="W54" s="511"/>
      <c r="X54" s="269"/>
      <c r="Y54" s="512"/>
      <c r="Z54" s="513"/>
    </row>
    <row r="55" spans="1:26" ht="12" customHeight="1">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2" customHeight="1">
      <c r="A56" s="289"/>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row>
    <row r="57" spans="1:26" ht="39.6" customHeight="1">
      <c r="A57" s="508" t="s">
        <v>194</v>
      </c>
      <c r="B57" s="508"/>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row>
    <row r="58" spans="1:26" ht="22.9" customHeight="1">
      <c r="A58" s="207" t="s">
        <v>195</v>
      </c>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row>
    <row r="59" spans="1:26" ht="3" customHeight="1">
      <c r="A59" s="207"/>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row>
    <row r="60" spans="1:26" ht="12" customHeight="1">
      <c r="A60" s="290" t="s">
        <v>196</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row>
    <row r="61" spans="1:26" ht="12" customHeight="1">
      <c r="A61" s="207" t="s">
        <v>197</v>
      </c>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row>
    <row r="62" spans="1:26" ht="12" customHeight="1">
      <c r="A62" s="207" t="s">
        <v>198</v>
      </c>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row>
    <row r="63" spans="1:26" ht="12" customHeight="1">
      <c r="A63" s="207" t="s">
        <v>199</v>
      </c>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row>
    <row r="64" spans="1:26" ht="12" customHeight="1">
      <c r="A64" s="207"/>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row>
    <row r="65" spans="1:26" ht="12" customHeight="1">
      <c r="A65" s="207" t="s">
        <v>200</v>
      </c>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row>
    <row r="66" spans="1:26" ht="13.15" customHeight="1">
      <c r="A66" s="291"/>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row>
    <row r="67" spans="1:26" ht="7.5" customHeight="1">
      <c r="A67" s="181"/>
      <c r="B67" s="181"/>
      <c r="C67" s="182"/>
      <c r="D67" s="182"/>
      <c r="E67" s="182"/>
      <c r="F67" s="182"/>
      <c r="G67" s="182"/>
      <c r="H67" s="182"/>
      <c r="I67" s="182"/>
      <c r="J67" s="182"/>
      <c r="K67" s="182"/>
      <c r="L67" s="182"/>
      <c r="M67" s="182"/>
      <c r="N67" s="182"/>
      <c r="O67" s="182"/>
      <c r="P67" s="182"/>
      <c r="Q67" s="182"/>
      <c r="R67" s="182"/>
      <c r="S67" s="182"/>
      <c r="T67" s="182"/>
      <c r="U67" s="182"/>
      <c r="V67" s="182"/>
    </row>
    <row r="68" spans="1:26">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row>
    <row r="69" spans="1:26" ht="65.25" customHeight="1">
      <c r="A69" s="551" t="s">
        <v>125</v>
      </c>
      <c r="B69" s="551"/>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row>
    <row r="70" spans="1:26" ht="6.75" customHeight="1"/>
    <row r="71" spans="1:26" ht="30" customHeight="1">
      <c r="A71" s="474" t="s">
        <v>126</v>
      </c>
      <c r="B71" s="474"/>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row>
    <row r="72" spans="1:26" ht="11.25" customHeight="1">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row>
    <row r="73" spans="1:26" ht="15" customHeight="1">
      <c r="A73" s="356" t="s">
        <v>235</v>
      </c>
      <c r="B73" s="357"/>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8"/>
    </row>
    <row r="74" spans="1:26" ht="7.5" customHeight="1">
      <c r="A74" s="90"/>
      <c r="B74" s="4"/>
      <c r="C74" s="4"/>
      <c r="D74" s="4"/>
      <c r="E74" s="4"/>
      <c r="F74" s="4"/>
      <c r="G74" s="4"/>
      <c r="H74" s="4"/>
      <c r="I74" s="4"/>
      <c r="J74" s="4"/>
      <c r="K74" s="4"/>
      <c r="L74" s="4"/>
      <c r="M74" s="4"/>
      <c r="N74" s="4"/>
      <c r="O74" s="4"/>
      <c r="P74" s="4"/>
      <c r="Q74" s="4"/>
      <c r="R74" s="4"/>
      <c r="S74" s="4"/>
      <c r="T74" s="4"/>
      <c r="U74" s="4"/>
      <c r="V74" s="4"/>
      <c r="W74" s="4"/>
      <c r="X74" s="4"/>
      <c r="Y74" s="4"/>
      <c r="Z74" s="84"/>
    </row>
    <row r="75" spans="1:26" ht="18">
      <c r="A75" s="89" t="s">
        <v>37</v>
      </c>
      <c r="B75" s="150"/>
      <c r="C75" s="150"/>
      <c r="D75" s="150"/>
      <c r="E75" s="4"/>
      <c r="F75" s="528">
        <v>500</v>
      </c>
      <c r="G75" s="528"/>
      <c r="H75" s="528"/>
      <c r="I75" s="4"/>
      <c r="J75" s="464" t="s">
        <v>7</v>
      </c>
      <c r="K75" s="464"/>
      <c r="L75" s="464"/>
      <c r="M75" s="529">
        <v>41244</v>
      </c>
      <c r="N75" s="529"/>
      <c r="O75" s="529"/>
      <c r="P75" s="530" t="s">
        <v>8</v>
      </c>
      <c r="Q75" s="530"/>
      <c r="R75" s="531" t="s">
        <v>60</v>
      </c>
      <c r="S75" s="531"/>
      <c r="T75" s="531"/>
      <c r="U75" s="23" t="s">
        <v>9</v>
      </c>
      <c r="V75" s="23"/>
      <c r="W75" s="23"/>
      <c r="X75" s="86"/>
      <c r="Y75" s="151" t="s">
        <v>19</v>
      </c>
      <c r="Z75" s="152" t="s">
        <v>106</v>
      </c>
    </row>
    <row r="76" spans="1:26">
      <c r="A76" s="166" t="s">
        <v>171</v>
      </c>
      <c r="B76" s="77"/>
      <c r="C76" s="77"/>
      <c r="D76" s="77"/>
      <c r="E76" s="77"/>
      <c r="F76" s="67"/>
      <c r="G76" s="67"/>
      <c r="H76" s="67"/>
      <c r="I76" s="67"/>
      <c r="J76" s="70"/>
      <c r="K76" s="70"/>
      <c r="L76" s="70"/>
      <c r="M76" s="70"/>
      <c r="N76" s="78"/>
      <c r="O76" s="79"/>
      <c r="P76" s="70"/>
      <c r="Q76" s="80"/>
      <c r="R76" s="70"/>
      <c r="S76" s="81"/>
      <c r="T76" s="82"/>
      <c r="U76" s="82"/>
      <c r="V76" s="20"/>
      <c r="W76" s="20"/>
      <c r="X76" s="20"/>
      <c r="Y76" s="20"/>
      <c r="Z76" s="83"/>
    </row>
    <row r="77" spans="1:26">
      <c r="A77" s="167"/>
      <c r="B77" s="150"/>
      <c r="C77" s="150"/>
      <c r="D77" s="150"/>
      <c r="E77" s="150"/>
      <c r="F77" s="86"/>
      <c r="G77" s="86"/>
      <c r="H77" s="86"/>
      <c r="I77" s="86"/>
      <c r="J77" s="168"/>
      <c r="K77" s="168"/>
      <c r="L77" s="168"/>
      <c r="M77" s="168"/>
      <c r="N77" s="169"/>
      <c r="O77" s="170"/>
      <c r="P77" s="168"/>
      <c r="Q77" s="171"/>
      <c r="R77" s="168"/>
      <c r="S77" s="172"/>
      <c r="T77" s="213"/>
      <c r="U77" s="213"/>
      <c r="V77" s="23"/>
      <c r="W77" s="23"/>
      <c r="X77" s="23"/>
      <c r="Y77" s="23"/>
      <c r="Z77" s="86"/>
    </row>
    <row r="78" spans="1:26" ht="7.5" customHeight="1" thickBot="1">
      <c r="A78" s="177"/>
      <c r="B78" s="177"/>
      <c r="C78" s="178"/>
      <c r="D78" s="179"/>
      <c r="E78" s="180"/>
      <c r="F78" s="180"/>
      <c r="G78" s="180"/>
      <c r="H78" s="180"/>
      <c r="I78" s="180"/>
      <c r="J78" s="178"/>
      <c r="K78" s="179"/>
      <c r="L78" s="180"/>
      <c r="M78" s="180"/>
      <c r="N78" s="180"/>
      <c r="O78" s="180"/>
      <c r="P78" s="180"/>
      <c r="Q78" s="180"/>
      <c r="R78" s="178"/>
      <c r="S78" s="179"/>
      <c r="T78" s="180"/>
      <c r="U78" s="180"/>
      <c r="V78" s="180"/>
      <c r="W78" s="165"/>
      <c r="X78" s="165"/>
      <c r="Y78" s="165"/>
      <c r="Z78" s="165"/>
    </row>
    <row r="79" spans="1:26" ht="7.5" customHeight="1">
      <c r="A79" s="181"/>
      <c r="B79" s="181"/>
      <c r="C79" s="182"/>
      <c r="D79" s="182"/>
      <c r="E79" s="182"/>
      <c r="F79" s="182"/>
      <c r="G79" s="182"/>
      <c r="H79" s="182"/>
      <c r="I79" s="182"/>
      <c r="J79" s="182"/>
      <c r="K79" s="182"/>
      <c r="L79" s="182"/>
      <c r="M79" s="182"/>
      <c r="N79" s="182"/>
      <c r="O79" s="182"/>
      <c r="P79" s="182"/>
      <c r="Q79" s="182"/>
      <c r="R79" s="182"/>
      <c r="S79" s="182"/>
      <c r="T79" s="182"/>
      <c r="U79" s="182"/>
      <c r="V79" s="182"/>
    </row>
    <row r="80" spans="1:26" ht="15" customHeight="1">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row>
    <row r="81" spans="1:68" ht="51.75" customHeight="1">
      <c r="A81" s="474" t="s">
        <v>127</v>
      </c>
      <c r="B81" s="474"/>
      <c r="C81" s="474"/>
      <c r="D81" s="474"/>
      <c r="E81" s="474"/>
      <c r="F81" s="474"/>
      <c r="G81" s="474"/>
      <c r="H81" s="474"/>
      <c r="I81" s="474"/>
      <c r="J81" s="474"/>
      <c r="K81" s="474"/>
      <c r="L81" s="474"/>
      <c r="M81" s="474"/>
      <c r="N81" s="474"/>
      <c r="O81" s="474"/>
      <c r="P81" s="474"/>
      <c r="Q81" s="474"/>
      <c r="R81" s="474"/>
      <c r="S81" s="474"/>
      <c r="T81" s="474"/>
      <c r="U81" s="474"/>
      <c r="V81" s="474"/>
      <c r="W81" s="474"/>
      <c r="X81" s="474"/>
      <c r="Y81" s="474"/>
      <c r="Z81" s="474"/>
    </row>
    <row r="82" spans="1:68">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row>
    <row r="83" spans="1:68" ht="15" customHeight="1">
      <c r="A83" s="356" t="s">
        <v>58</v>
      </c>
      <c r="B83" s="357"/>
      <c r="C83" s="357"/>
      <c r="D83" s="357"/>
      <c r="E83" s="357"/>
      <c r="F83" s="357"/>
      <c r="G83" s="357"/>
      <c r="H83" s="357"/>
      <c r="I83" s="357"/>
      <c r="J83" s="357"/>
      <c r="K83" s="357"/>
      <c r="L83" s="357"/>
      <c r="M83" s="357"/>
      <c r="N83" s="357"/>
      <c r="O83" s="357"/>
      <c r="P83" s="357"/>
      <c r="Q83" s="357"/>
      <c r="R83" s="357"/>
      <c r="S83" s="357"/>
      <c r="T83" s="357"/>
      <c r="U83" s="357"/>
      <c r="V83" s="357"/>
      <c r="W83" s="357"/>
      <c r="X83" s="357"/>
      <c r="Y83" s="357"/>
      <c r="Z83" s="358"/>
    </row>
    <row r="84" spans="1:68">
      <c r="A84" s="210" t="s">
        <v>128</v>
      </c>
      <c r="B84" s="211"/>
      <c r="C84" s="211"/>
      <c r="D84" s="211"/>
      <c r="E84" s="211"/>
      <c r="F84" s="211"/>
      <c r="G84" s="211"/>
      <c r="H84" s="211"/>
      <c r="I84" s="211"/>
      <c r="J84" s="211"/>
      <c r="K84" s="211"/>
      <c r="L84" s="211"/>
      <c r="M84" s="211"/>
      <c r="N84" s="211"/>
      <c r="O84" s="211"/>
      <c r="P84" s="211"/>
      <c r="Q84" s="211"/>
      <c r="R84" s="13"/>
      <c r="S84" s="13"/>
      <c r="T84" s="13"/>
      <c r="U84" s="13"/>
      <c r="V84" s="13"/>
      <c r="W84" s="13"/>
      <c r="X84" s="4" t="s">
        <v>62</v>
      </c>
      <c r="Y84" s="4"/>
      <c r="Z84" s="84" t="s">
        <v>27</v>
      </c>
    </row>
    <row r="85" spans="1:68">
      <c r="A85" s="85" t="s">
        <v>132</v>
      </c>
      <c r="B85" s="86"/>
      <c r="C85" s="86"/>
      <c r="D85" s="86"/>
      <c r="E85" s="86"/>
      <c r="F85" s="86"/>
      <c r="G85" s="86"/>
      <c r="H85" s="86"/>
      <c r="I85" s="86"/>
      <c r="J85" s="86"/>
      <c r="K85" s="86"/>
      <c r="L85" s="86"/>
      <c r="M85" s="86"/>
      <c r="N85" s="86"/>
      <c r="O85" s="86"/>
      <c r="P85" s="86"/>
      <c r="Q85" s="86"/>
      <c r="R85" s="86"/>
      <c r="S85" s="86"/>
      <c r="T85" s="86"/>
      <c r="U85" s="86"/>
      <c r="V85" s="86"/>
      <c r="W85" s="86"/>
      <c r="X85" s="86"/>
      <c r="Y85" s="86"/>
      <c r="Z85" s="88"/>
    </row>
    <row r="86" spans="1:68" ht="15" customHeight="1">
      <c r="A86" s="89"/>
      <c r="B86" s="86"/>
      <c r="C86" s="86"/>
      <c r="D86" s="86"/>
      <c r="E86" s="86"/>
      <c r="F86" s="86"/>
      <c r="G86" s="86"/>
      <c r="H86" s="86"/>
      <c r="I86" s="86"/>
      <c r="J86" s="86"/>
      <c r="K86" s="86"/>
      <c r="L86" s="86"/>
      <c r="M86" s="86"/>
      <c r="N86" s="86"/>
      <c r="O86" s="86"/>
      <c r="P86" s="86"/>
      <c r="Q86" s="86"/>
      <c r="R86" s="86"/>
      <c r="S86" s="86"/>
      <c r="T86" s="86"/>
      <c r="U86" s="86"/>
      <c r="V86" s="86"/>
      <c r="W86" s="86"/>
      <c r="X86" s="86"/>
      <c r="Y86" s="86"/>
      <c r="Z86" s="88"/>
    </row>
    <row r="87" spans="1:68" ht="25.15" customHeight="1">
      <c r="A87" s="522" t="s">
        <v>176</v>
      </c>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4"/>
    </row>
    <row r="88" spans="1:68" ht="15" customHeight="1">
      <c r="A88" s="216"/>
      <c r="B88" s="217"/>
      <c r="C88" s="217"/>
      <c r="D88" s="217"/>
      <c r="E88" s="217"/>
      <c r="F88" s="217"/>
      <c r="G88" s="217"/>
      <c r="H88" s="217"/>
      <c r="I88" s="217"/>
      <c r="J88" s="217"/>
      <c r="K88" s="217"/>
      <c r="L88" s="217"/>
      <c r="M88" s="217"/>
      <c r="N88" s="217"/>
      <c r="O88" s="217"/>
      <c r="P88" s="217"/>
      <c r="Q88" s="217"/>
      <c r="R88" s="86"/>
      <c r="S88" s="86"/>
      <c r="T88" s="86"/>
      <c r="U88" s="86"/>
      <c r="V88" s="86"/>
      <c r="W88" s="86"/>
      <c r="X88" s="86"/>
      <c r="Y88" s="86"/>
      <c r="Z88" s="88"/>
    </row>
    <row r="89" spans="1:68" ht="15" customHeight="1">
      <c r="A89" s="532" t="s">
        <v>151</v>
      </c>
      <c r="B89" s="533"/>
      <c r="C89" s="533"/>
      <c r="D89" s="533"/>
      <c r="E89" s="533"/>
      <c r="F89" s="533"/>
      <c r="G89" s="533"/>
      <c r="H89" s="533"/>
      <c r="I89" s="533"/>
      <c r="J89" s="533"/>
      <c r="K89" s="533"/>
      <c r="L89" s="533"/>
      <c r="M89" s="533"/>
      <c r="N89" s="533"/>
      <c r="O89" s="533"/>
      <c r="P89" s="533"/>
      <c r="Q89" s="533"/>
      <c r="R89" s="86"/>
      <c r="S89" s="86"/>
      <c r="T89" s="86"/>
      <c r="U89" s="86"/>
      <c r="V89" s="86"/>
      <c r="W89" s="86"/>
      <c r="X89" s="86"/>
      <c r="Y89" s="86"/>
      <c r="Z89" s="88"/>
    </row>
    <row r="90" spans="1:68" ht="15" customHeight="1">
      <c r="A90" s="212"/>
      <c r="B90" s="67"/>
      <c r="C90" s="67"/>
      <c r="D90" s="67"/>
      <c r="E90" s="67"/>
      <c r="F90" s="67"/>
      <c r="G90" s="67"/>
      <c r="H90" s="67"/>
      <c r="I90" s="67"/>
      <c r="J90" s="67"/>
      <c r="K90" s="67"/>
      <c r="L90" s="67"/>
      <c r="M90" s="67"/>
      <c r="N90" s="67"/>
      <c r="O90" s="67"/>
      <c r="P90" s="67"/>
      <c r="Q90" s="67"/>
      <c r="R90" s="86"/>
      <c r="S90" s="86"/>
      <c r="T90" s="86"/>
      <c r="U90" s="86"/>
      <c r="V90" s="86"/>
      <c r="W90" s="86"/>
      <c r="X90" s="86"/>
      <c r="Y90" s="86"/>
      <c r="Z90" s="88"/>
    </row>
    <row r="91" spans="1:68" s="241" customFormat="1">
      <c r="A91" s="514" t="s">
        <v>136</v>
      </c>
      <c r="B91" s="515"/>
      <c r="C91" s="515"/>
      <c r="D91" s="515"/>
      <c r="E91" s="515"/>
      <c r="F91" s="515"/>
      <c r="G91" s="515"/>
      <c r="H91" s="515"/>
      <c r="I91" s="515"/>
      <c r="J91" s="515"/>
      <c r="K91" s="515"/>
      <c r="L91" s="515"/>
      <c r="M91" s="515"/>
      <c r="N91" s="515"/>
      <c r="O91" s="515"/>
      <c r="P91" s="515"/>
      <c r="Q91" s="496"/>
      <c r="R91" s="496"/>
      <c r="S91" s="496"/>
      <c r="T91" s="496"/>
      <c r="U91" s="496"/>
      <c r="V91" s="496"/>
      <c r="W91" s="496"/>
      <c r="X91" s="496"/>
      <c r="Y91" s="496"/>
      <c r="Z91" s="497"/>
      <c r="AA91" s="279"/>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row>
    <row r="92" spans="1:68" s="241" customFormat="1" ht="25.15" customHeight="1">
      <c r="A92" s="516" t="s">
        <v>3</v>
      </c>
      <c r="B92" s="517"/>
      <c r="C92" s="516" t="s">
        <v>4</v>
      </c>
      <c r="D92" s="517"/>
      <c r="E92" s="516" t="s">
        <v>137</v>
      </c>
      <c r="F92" s="517"/>
      <c r="G92" s="516" t="s">
        <v>23</v>
      </c>
      <c r="H92" s="518"/>
      <c r="I92" s="497"/>
      <c r="J92" s="519" t="s">
        <v>5</v>
      </c>
      <c r="K92" s="520"/>
      <c r="L92" s="521"/>
      <c r="M92" s="491"/>
      <c r="N92" s="516" t="s">
        <v>6</v>
      </c>
      <c r="O92" s="518"/>
      <c r="P92" s="497"/>
      <c r="Q92" s="516" t="s">
        <v>24</v>
      </c>
      <c r="R92" s="518"/>
      <c r="S92" s="518"/>
      <c r="T92" s="518"/>
      <c r="U92" s="517"/>
      <c r="V92" s="525" t="s">
        <v>138</v>
      </c>
      <c r="W92" s="526"/>
      <c r="X92" s="526"/>
      <c r="Y92" s="526"/>
      <c r="Z92" s="527"/>
      <c r="AA92" s="28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row>
    <row r="93" spans="1:68" s="241" customFormat="1" ht="16.899999999999999" customHeight="1">
      <c r="A93" s="482">
        <v>100</v>
      </c>
      <c r="B93" s="483"/>
      <c r="C93" s="486" t="s">
        <v>150</v>
      </c>
      <c r="D93" s="487"/>
      <c r="E93" s="486" t="s">
        <v>139</v>
      </c>
      <c r="F93" s="487"/>
      <c r="G93" s="486" t="s">
        <v>46</v>
      </c>
      <c r="H93" s="490"/>
      <c r="I93" s="491"/>
      <c r="J93" s="494"/>
      <c r="K93" s="495"/>
      <c r="L93" s="496"/>
      <c r="M93" s="497"/>
      <c r="N93" s="498"/>
      <c r="O93" s="499"/>
      <c r="P93" s="497"/>
      <c r="Q93" s="486"/>
      <c r="R93" s="490"/>
      <c r="S93" s="490"/>
      <c r="T93" s="490"/>
      <c r="U93" s="487"/>
      <c r="V93" s="500"/>
      <c r="W93" s="501"/>
      <c r="X93" s="502"/>
      <c r="Y93" s="503"/>
      <c r="Z93" s="504"/>
      <c r="AA93" s="28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row>
    <row r="94" spans="1:68" s="241" customFormat="1" ht="16.899999999999999" customHeight="1">
      <c r="A94" s="484"/>
      <c r="B94" s="485"/>
      <c r="C94" s="488"/>
      <c r="D94" s="489"/>
      <c r="E94" s="488"/>
      <c r="F94" s="489"/>
      <c r="G94" s="488"/>
      <c r="H94" s="492"/>
      <c r="I94" s="493"/>
      <c r="J94" s="494"/>
      <c r="K94" s="495"/>
      <c r="L94" s="496"/>
      <c r="M94" s="497"/>
      <c r="N94" s="498"/>
      <c r="O94" s="499"/>
      <c r="P94" s="497"/>
      <c r="Q94" s="488"/>
      <c r="R94" s="492"/>
      <c r="S94" s="492"/>
      <c r="T94" s="492"/>
      <c r="U94" s="489"/>
      <c r="V94" s="505"/>
      <c r="W94" s="506"/>
      <c r="X94" s="506"/>
      <c r="Y94" s="506"/>
      <c r="Z94" s="507"/>
      <c r="AA94" s="28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row>
    <row r="95" spans="1:68" s="241" customFormat="1" ht="16.899999999999999" customHeight="1">
      <c r="A95" s="540" t="str">
        <f>IF(Y93="R0102 49R FDN","N/A",IF(Y93="R0103 Rsh FDN","N/A",IF(Y93="R1200 Grants","N/A","")))</f>
        <v/>
      </c>
      <c r="B95" s="540"/>
      <c r="C95" s="542" t="str">
        <f>IF(A95="N/A",+C93,"")</f>
        <v/>
      </c>
      <c r="D95" s="543"/>
      <c r="E95" s="542" t="str">
        <f>IF(A95="N/A","CL499","")</f>
        <v/>
      </c>
      <c r="F95" s="543"/>
      <c r="G95" s="542" t="str">
        <f>IF(A95="N/A",+G93,"")</f>
        <v/>
      </c>
      <c r="H95" s="546"/>
      <c r="I95" s="491"/>
      <c r="J95" s="494" t="str">
        <f>IF(A95="N/A",+Y93,"")</f>
        <v/>
      </c>
      <c r="K95" s="495"/>
      <c r="L95" s="548"/>
      <c r="M95" s="549"/>
      <c r="N95" s="498"/>
      <c r="O95" s="499"/>
      <c r="P95" s="497"/>
      <c r="Q95" s="486"/>
      <c r="R95" s="490"/>
      <c r="S95" s="490"/>
      <c r="T95" s="490"/>
      <c r="U95" s="487"/>
      <c r="V95" s="500"/>
      <c r="W95" s="501"/>
      <c r="X95" s="502"/>
      <c r="Y95" s="503"/>
      <c r="Z95" s="504"/>
      <c r="AA95" s="28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row>
    <row r="96" spans="1:68" s="241" customFormat="1" ht="16.899999999999999" customHeight="1">
      <c r="A96" s="541"/>
      <c r="B96" s="541"/>
      <c r="C96" s="544"/>
      <c r="D96" s="545"/>
      <c r="E96" s="544"/>
      <c r="F96" s="545"/>
      <c r="G96" s="544"/>
      <c r="H96" s="547"/>
      <c r="I96" s="493"/>
      <c r="J96" s="494"/>
      <c r="K96" s="495"/>
      <c r="L96" s="548"/>
      <c r="M96" s="549"/>
      <c r="N96" s="498"/>
      <c r="O96" s="499"/>
      <c r="P96" s="497"/>
      <c r="Q96" s="488"/>
      <c r="R96" s="492"/>
      <c r="S96" s="492"/>
      <c r="T96" s="492"/>
      <c r="U96" s="489"/>
      <c r="V96" s="505"/>
      <c r="W96" s="506"/>
      <c r="X96" s="506"/>
      <c r="Y96" s="506"/>
      <c r="Z96" s="507"/>
      <c r="AA96" s="28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row>
    <row r="97" spans="1:68" s="241" customFormat="1" ht="16.899999999999999" customHeight="1">
      <c r="A97" s="542" t="str">
        <f>IF(Y95="R0102 49R FDN","N/A",IF(Y95="R0103 Rsh FDN","N/A",IF(Y95="R1200 Grants","N/A","")))</f>
        <v/>
      </c>
      <c r="B97" s="543"/>
      <c r="C97" s="542" t="str">
        <f>IF(A97="N/A",+C95,"")</f>
        <v/>
      </c>
      <c r="D97" s="543"/>
      <c r="E97" s="552" t="str">
        <f>IF(A97="N/A","CL499","")</f>
        <v/>
      </c>
      <c r="F97" s="553"/>
      <c r="G97" s="542" t="str">
        <f>IF(A97="N/A",+G95,"")</f>
        <v/>
      </c>
      <c r="H97" s="546"/>
      <c r="I97" s="491"/>
      <c r="J97" s="494" t="str">
        <f>IF(A97="N/A",+Y95,"")</f>
        <v/>
      </c>
      <c r="K97" s="495"/>
      <c r="L97" s="548"/>
      <c r="M97" s="549"/>
      <c r="N97" s="498"/>
      <c r="O97" s="499"/>
      <c r="P97" s="497"/>
      <c r="Q97" s="486"/>
      <c r="R97" s="490"/>
      <c r="S97" s="490"/>
      <c r="T97" s="490"/>
      <c r="U97" s="487"/>
      <c r="V97" s="500"/>
      <c r="W97" s="501"/>
      <c r="X97" s="502"/>
      <c r="Y97" s="503"/>
      <c r="Z97" s="504"/>
      <c r="AA97" s="28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row>
    <row r="98" spans="1:68" s="241" customFormat="1" ht="16.899999999999999" customHeight="1">
      <c r="A98" s="544"/>
      <c r="B98" s="545"/>
      <c r="C98" s="544"/>
      <c r="D98" s="545"/>
      <c r="E98" s="554"/>
      <c r="F98" s="555"/>
      <c r="G98" s="544"/>
      <c r="H98" s="547"/>
      <c r="I98" s="493"/>
      <c r="J98" s="494"/>
      <c r="K98" s="495"/>
      <c r="L98" s="548"/>
      <c r="M98" s="549"/>
      <c r="N98" s="498"/>
      <c r="O98" s="499"/>
      <c r="P98" s="497"/>
      <c r="Q98" s="488"/>
      <c r="R98" s="492"/>
      <c r="S98" s="492"/>
      <c r="T98" s="492"/>
      <c r="U98" s="489"/>
      <c r="V98" s="505"/>
      <c r="W98" s="506"/>
      <c r="X98" s="506"/>
      <c r="Y98" s="506"/>
      <c r="Z98" s="507"/>
      <c r="AA98" s="28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row>
    <row r="99" spans="1:68" s="242" customFormat="1" ht="15.75" thickBot="1">
      <c r="A99" s="556" t="s">
        <v>25</v>
      </c>
      <c r="B99" s="557"/>
      <c r="C99" s="558">
        <v>660010</v>
      </c>
      <c r="D99" s="559"/>
      <c r="E99" s="560" t="s">
        <v>2</v>
      </c>
      <c r="F99" s="561"/>
      <c r="G99" s="562"/>
      <c r="H99" s="563"/>
      <c r="I99" s="564"/>
      <c r="J99" s="565"/>
      <c r="K99" s="566"/>
      <c r="L99" s="566"/>
      <c r="M99" s="567"/>
      <c r="N99" s="565" t="s">
        <v>2</v>
      </c>
      <c r="O99" s="566"/>
      <c r="P99" s="567"/>
      <c r="Q99" s="565" t="s">
        <v>2</v>
      </c>
      <c r="R99" s="566"/>
      <c r="S99" s="566"/>
      <c r="T99" s="566"/>
      <c r="U99" s="567"/>
      <c r="V99" s="568"/>
      <c r="W99" s="569"/>
      <c r="X99" s="569"/>
      <c r="Y99" s="569"/>
      <c r="Z99" s="570"/>
      <c r="AA99" s="281"/>
    </row>
    <row r="100" spans="1:68" s="242" customFormat="1" ht="15.75" thickBot="1">
      <c r="A100" s="571">
        <f>SUM(A93:B99)</f>
        <v>100</v>
      </c>
      <c r="B100" s="572"/>
      <c r="C100" s="573" t="s">
        <v>192</v>
      </c>
      <c r="D100" s="574"/>
      <c r="E100" s="574"/>
      <c r="F100" s="574"/>
      <c r="G100" s="574"/>
      <c r="H100" s="574"/>
      <c r="I100" s="574"/>
      <c r="J100" s="574"/>
      <c r="K100" s="574"/>
      <c r="L100" s="574"/>
      <c r="M100" s="574"/>
      <c r="N100" s="574"/>
      <c r="O100" s="575"/>
      <c r="P100" s="576"/>
      <c r="Q100" s="576"/>
      <c r="R100" s="576"/>
      <c r="S100" s="576"/>
      <c r="T100" s="576"/>
      <c r="U100" s="576"/>
      <c r="V100" s="576"/>
      <c r="W100" s="576"/>
      <c r="X100" s="576"/>
      <c r="Y100" s="577"/>
      <c r="Z100" s="578"/>
      <c r="AA100" s="281"/>
    </row>
    <row r="101" spans="1:68" ht="15" customHeight="1" thickTop="1">
      <c r="A101" s="89"/>
      <c r="B101" s="86"/>
      <c r="C101" s="86"/>
      <c r="D101" s="86"/>
      <c r="E101" s="86"/>
      <c r="F101" s="86"/>
      <c r="G101" s="86"/>
      <c r="H101" s="86"/>
      <c r="I101" s="86"/>
      <c r="J101" s="86"/>
      <c r="K101" s="86"/>
      <c r="L101" s="86"/>
      <c r="M101" s="86"/>
      <c r="N101" s="86"/>
      <c r="O101" s="86"/>
      <c r="P101" s="87"/>
      <c r="Q101" s="86"/>
      <c r="R101" s="86"/>
      <c r="S101" s="86"/>
      <c r="T101" s="86"/>
      <c r="U101" s="86"/>
      <c r="V101" s="86"/>
      <c r="W101" s="86"/>
      <c r="X101" s="86"/>
      <c r="Y101" s="86"/>
      <c r="Z101" s="88"/>
    </row>
    <row r="102" spans="1:68" ht="15" customHeight="1">
      <c r="A102" s="150"/>
      <c r="B102" s="86"/>
      <c r="C102" s="86"/>
      <c r="D102" s="86"/>
      <c r="E102" s="86"/>
      <c r="F102" s="86"/>
      <c r="G102" s="86"/>
      <c r="H102" s="86"/>
      <c r="I102" s="86"/>
      <c r="J102" s="86"/>
      <c r="K102" s="86"/>
      <c r="L102" s="86"/>
      <c r="M102" s="86"/>
      <c r="N102" s="86"/>
      <c r="O102" s="86"/>
      <c r="P102" s="87"/>
      <c r="Q102" s="86"/>
      <c r="R102" s="86"/>
      <c r="S102" s="86"/>
      <c r="T102" s="86"/>
      <c r="U102" s="86"/>
      <c r="V102" s="86"/>
      <c r="W102" s="86"/>
      <c r="X102" s="86"/>
      <c r="Y102" s="86"/>
      <c r="Z102" s="88"/>
    </row>
    <row r="103" spans="1:68" ht="15" customHeight="1">
      <c r="A103" s="243" t="s">
        <v>152</v>
      </c>
      <c r="B103" s="244"/>
      <c r="C103" s="213"/>
      <c r="D103" s="174"/>
      <c r="E103" s="218"/>
      <c r="F103" s="245"/>
      <c r="G103" s="245"/>
      <c r="H103" s="245"/>
      <c r="I103" s="245"/>
      <c r="J103" s="245"/>
      <c r="K103" s="245"/>
      <c r="L103" s="245"/>
      <c r="M103" s="245"/>
      <c r="N103" s="245"/>
      <c r="O103" s="245"/>
      <c r="P103" s="245"/>
      <c r="Q103" s="245"/>
      <c r="R103" s="86"/>
      <c r="S103" s="86"/>
      <c r="T103" s="86"/>
      <c r="U103" s="86"/>
      <c r="V103" s="86"/>
      <c r="W103" s="86"/>
      <c r="X103" s="86"/>
      <c r="Y103" s="86"/>
      <c r="Z103" s="88"/>
    </row>
    <row r="104" spans="1:68" ht="15" customHeight="1">
      <c r="A104" s="243"/>
      <c r="B104" s="244"/>
      <c r="C104" s="213"/>
      <c r="D104" s="174"/>
      <c r="E104" s="218"/>
      <c r="F104" s="245"/>
      <c r="G104" s="245"/>
      <c r="H104" s="245"/>
      <c r="I104" s="245"/>
      <c r="J104" s="245"/>
      <c r="K104" s="245"/>
      <c r="L104" s="245"/>
      <c r="M104" s="245"/>
      <c r="N104" s="245"/>
      <c r="O104" s="245"/>
      <c r="P104" s="245"/>
      <c r="Q104" s="245"/>
      <c r="R104" s="86"/>
      <c r="S104" s="86"/>
      <c r="T104" s="86"/>
      <c r="U104" s="86"/>
      <c r="V104" s="86"/>
      <c r="W104" s="86"/>
      <c r="X104" s="86"/>
      <c r="Y104" s="86"/>
      <c r="Z104" s="88"/>
    </row>
    <row r="105" spans="1:68" ht="15" customHeight="1">
      <c r="A105" s="586" t="s">
        <v>123</v>
      </c>
      <c r="B105" s="533"/>
      <c r="C105" s="533"/>
      <c r="D105" s="533"/>
      <c r="E105" s="533"/>
      <c r="F105" s="533"/>
      <c r="G105" s="533"/>
      <c r="H105" s="533"/>
      <c r="I105" s="533"/>
      <c r="J105" s="533"/>
      <c r="K105" s="533"/>
      <c r="L105" s="533"/>
      <c r="M105" s="533"/>
      <c r="N105" s="533"/>
      <c r="O105" s="533"/>
      <c r="P105" s="533"/>
      <c r="Q105" s="533"/>
      <c r="R105" s="86"/>
      <c r="S105" s="86"/>
      <c r="T105" s="86"/>
      <c r="U105" s="86"/>
      <c r="V105" s="86"/>
      <c r="W105" s="86"/>
      <c r="X105" s="86"/>
      <c r="Y105" s="86"/>
      <c r="Z105" s="88"/>
    </row>
    <row r="106" spans="1:68" ht="15" customHeight="1">
      <c r="A106" s="246"/>
      <c r="B106" s="244"/>
      <c r="C106" s="213"/>
      <c r="D106" s="174"/>
      <c r="E106" s="174"/>
      <c r="F106" s="174"/>
      <c r="G106" s="174"/>
      <c r="H106" s="174"/>
      <c r="I106" s="174"/>
      <c r="J106" s="174"/>
      <c r="K106" s="174"/>
      <c r="L106" s="174"/>
      <c r="M106" s="174"/>
      <c r="N106" s="174"/>
      <c r="O106" s="174"/>
      <c r="P106" s="175"/>
      <c r="Q106" s="175"/>
      <c r="R106" s="86"/>
      <c r="S106" s="86"/>
      <c r="T106" s="86"/>
      <c r="U106" s="86"/>
      <c r="V106" s="86"/>
      <c r="W106" s="86"/>
      <c r="X106" s="86"/>
      <c r="Y106" s="86"/>
      <c r="Z106" s="88"/>
    </row>
    <row r="107" spans="1:68" ht="41.45" customHeight="1">
      <c r="A107" s="579" t="s">
        <v>153</v>
      </c>
      <c r="B107" s="579"/>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80"/>
    </row>
    <row r="108" spans="1:68" ht="36.6" customHeight="1">
      <c r="A108" s="579" t="s">
        <v>177</v>
      </c>
      <c r="B108" s="579"/>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80"/>
    </row>
    <row r="109" spans="1:68" ht="37.15" customHeight="1">
      <c r="A109" s="581" t="s">
        <v>178</v>
      </c>
      <c r="B109" s="581"/>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24"/>
    </row>
    <row r="110" spans="1:68" ht="15" customHeight="1">
      <c r="A110" s="219"/>
      <c r="B110" s="247"/>
      <c r="C110" s="247"/>
      <c r="D110" s="247"/>
      <c r="E110" s="247"/>
      <c r="F110" s="247"/>
      <c r="G110" s="247"/>
      <c r="H110" s="247"/>
      <c r="I110" s="247"/>
      <c r="J110" s="247"/>
      <c r="K110" s="247"/>
      <c r="L110" s="247"/>
      <c r="M110" s="247"/>
      <c r="N110" s="247"/>
      <c r="O110" s="247"/>
      <c r="P110" s="247"/>
      <c r="Q110" s="247"/>
      <c r="R110" s="86"/>
      <c r="S110" s="86"/>
      <c r="T110" s="86"/>
      <c r="U110" s="86"/>
      <c r="V110" s="86"/>
      <c r="W110" s="86"/>
      <c r="X110" s="86"/>
      <c r="Y110" s="86"/>
      <c r="Z110" s="88"/>
    </row>
    <row r="111" spans="1:68" ht="15" customHeight="1">
      <c r="A111" s="587" t="s">
        <v>154</v>
      </c>
      <c r="B111" s="587"/>
      <c r="C111" s="587"/>
      <c r="D111" s="587"/>
      <c r="E111" s="587"/>
      <c r="F111" s="587"/>
      <c r="G111" s="587"/>
      <c r="H111" s="587"/>
      <c r="I111" s="587"/>
      <c r="J111" s="587"/>
      <c r="K111" s="587"/>
      <c r="L111" s="587"/>
      <c r="M111" s="587"/>
      <c r="N111" s="587"/>
      <c r="O111" s="587"/>
      <c r="P111" s="587"/>
      <c r="Q111" s="587"/>
      <c r="R111" s="86"/>
      <c r="S111" s="86"/>
      <c r="T111" s="86"/>
      <c r="U111" s="86"/>
      <c r="V111" s="86"/>
      <c r="W111" s="86"/>
      <c r="X111" s="86"/>
      <c r="Y111" s="86"/>
      <c r="Z111" s="88"/>
    </row>
    <row r="112" spans="1:68" ht="15" customHeight="1">
      <c r="A112" s="582" t="s">
        <v>155</v>
      </c>
      <c r="B112" s="582"/>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3"/>
    </row>
    <row r="113" spans="1:26" ht="15" customHeight="1">
      <c r="A113" s="246"/>
      <c r="B113" s="248" t="s">
        <v>156</v>
      </c>
      <c r="C113" s="213"/>
      <c r="D113" s="174"/>
      <c r="E113" s="174"/>
      <c r="F113" s="174"/>
      <c r="G113" s="174"/>
      <c r="H113" s="174"/>
      <c r="I113" s="174"/>
      <c r="J113" s="174"/>
      <c r="K113" s="174"/>
      <c r="L113" s="174"/>
      <c r="M113" s="174"/>
      <c r="N113" s="174"/>
      <c r="O113" s="174"/>
      <c r="P113" s="175"/>
      <c r="Q113" s="175"/>
      <c r="R113" s="86"/>
      <c r="S113" s="86"/>
      <c r="T113" s="86"/>
      <c r="U113" s="86"/>
      <c r="V113" s="86"/>
      <c r="W113" s="86"/>
      <c r="X113" s="86"/>
      <c r="Y113" s="86"/>
      <c r="Z113" s="88"/>
    </row>
    <row r="114" spans="1:26" ht="15" customHeight="1">
      <c r="A114" s="249"/>
      <c r="B114" s="244"/>
      <c r="C114" s="193" t="s">
        <v>157</v>
      </c>
      <c r="D114" s="194"/>
      <c r="E114" s="194"/>
      <c r="F114" s="194"/>
      <c r="G114" s="194"/>
      <c r="H114" s="194"/>
      <c r="I114" s="194"/>
      <c r="J114" s="174"/>
      <c r="K114" s="194" t="s">
        <v>158</v>
      </c>
      <c r="L114" s="174"/>
      <c r="M114" s="174"/>
      <c r="N114" s="174"/>
      <c r="O114" s="174"/>
      <c r="P114" s="175"/>
      <c r="Q114" s="175"/>
      <c r="R114" s="86"/>
      <c r="S114" s="86"/>
      <c r="T114" s="86"/>
      <c r="U114" s="86"/>
      <c r="V114" s="86"/>
      <c r="W114" s="86"/>
      <c r="X114" s="86"/>
      <c r="Y114" s="86"/>
      <c r="Z114" s="88"/>
    </row>
    <row r="115" spans="1:26" ht="15" customHeight="1">
      <c r="A115" s="246"/>
      <c r="B115" s="244"/>
      <c r="C115" s="193" t="s">
        <v>159</v>
      </c>
      <c r="D115" s="194"/>
      <c r="E115" s="194"/>
      <c r="F115" s="194"/>
      <c r="G115" s="194"/>
      <c r="H115" s="194"/>
      <c r="I115" s="194"/>
      <c r="J115" s="174"/>
      <c r="K115" s="194" t="s">
        <v>160</v>
      </c>
      <c r="L115" s="174"/>
      <c r="M115" s="174"/>
      <c r="N115" s="174"/>
      <c r="O115" s="174"/>
      <c r="P115" s="175"/>
      <c r="Q115" s="175"/>
      <c r="R115" s="86"/>
      <c r="S115" s="86"/>
      <c r="T115" s="86"/>
      <c r="U115" s="86"/>
      <c r="V115" s="86"/>
      <c r="W115" s="86"/>
      <c r="X115" s="86"/>
      <c r="Y115" s="86"/>
      <c r="Z115" s="88"/>
    </row>
    <row r="116" spans="1:26" ht="15" customHeight="1">
      <c r="A116" s="246"/>
      <c r="B116" s="244"/>
      <c r="C116" s="193" t="s">
        <v>161</v>
      </c>
      <c r="D116" s="194"/>
      <c r="E116" s="194"/>
      <c r="F116" s="194"/>
      <c r="G116" s="194"/>
      <c r="H116" s="194"/>
      <c r="I116" s="194"/>
      <c r="J116" s="174"/>
      <c r="K116" s="194" t="s">
        <v>162</v>
      </c>
      <c r="L116" s="174"/>
      <c r="M116" s="174"/>
      <c r="N116" s="174"/>
      <c r="O116" s="174"/>
      <c r="P116" s="175"/>
      <c r="Q116" s="175"/>
      <c r="R116" s="86"/>
      <c r="S116" s="86"/>
      <c r="T116" s="86"/>
      <c r="U116" s="86"/>
      <c r="V116" s="86"/>
      <c r="W116" s="86"/>
      <c r="X116" s="86"/>
      <c r="Y116" s="86"/>
      <c r="Z116" s="88"/>
    </row>
    <row r="117" spans="1:26" ht="15" customHeight="1">
      <c r="A117" s="246"/>
      <c r="B117" s="244"/>
      <c r="C117" s="213"/>
      <c r="D117" s="174"/>
      <c r="E117" s="174"/>
      <c r="F117" s="174"/>
      <c r="G117" s="174"/>
      <c r="H117" s="174"/>
      <c r="I117" s="174"/>
      <c r="J117" s="174"/>
      <c r="K117" s="174"/>
      <c r="L117" s="174"/>
      <c r="M117" s="174"/>
      <c r="N117" s="174"/>
      <c r="O117" s="174"/>
      <c r="P117" s="175"/>
      <c r="Q117" s="175"/>
      <c r="R117" s="86"/>
      <c r="S117" s="86"/>
      <c r="T117" s="86"/>
      <c r="U117" s="86"/>
      <c r="V117" s="86"/>
      <c r="W117" s="86"/>
      <c r="X117" s="86"/>
      <c r="Y117" s="86"/>
      <c r="Z117" s="88"/>
    </row>
    <row r="118" spans="1:26" ht="15" customHeight="1">
      <c r="A118" s="246"/>
      <c r="B118" s="248" t="s">
        <v>163</v>
      </c>
      <c r="C118" s="195"/>
      <c r="D118" s="196"/>
      <c r="E118" s="196"/>
      <c r="F118" s="196"/>
      <c r="G118" s="196"/>
      <c r="H118" s="196"/>
      <c r="I118" s="196"/>
      <c r="J118" s="196"/>
      <c r="K118" s="174"/>
      <c r="L118" s="174"/>
      <c r="M118" s="174"/>
      <c r="N118" s="174"/>
      <c r="O118" s="174"/>
      <c r="P118" s="175"/>
      <c r="Q118" s="175"/>
      <c r="R118" s="86"/>
      <c r="S118" s="86"/>
      <c r="T118" s="86"/>
      <c r="U118" s="86"/>
      <c r="V118" s="86"/>
      <c r="W118" s="86"/>
      <c r="X118" s="86"/>
      <c r="Y118" s="86"/>
      <c r="Z118" s="88"/>
    </row>
    <row r="119" spans="1:26" ht="15" customHeight="1">
      <c r="A119" s="219"/>
      <c r="B119" s="219"/>
      <c r="C119" s="193" t="s">
        <v>157</v>
      </c>
      <c r="D119" s="219"/>
      <c r="E119" s="219"/>
      <c r="F119" s="219"/>
      <c r="G119" s="250"/>
      <c r="H119" s="219"/>
      <c r="I119" s="219"/>
      <c r="J119" s="219"/>
      <c r="K119" s="250" t="s">
        <v>164</v>
      </c>
      <c r="L119" s="219"/>
      <c r="M119" s="219"/>
      <c r="N119" s="219"/>
      <c r="O119" s="219"/>
      <c r="P119" s="219"/>
      <c r="Q119" s="219"/>
      <c r="R119" s="86"/>
      <c r="S119" s="86"/>
      <c r="T119" s="86"/>
      <c r="U119" s="86"/>
      <c r="V119" s="86"/>
      <c r="W119" s="86"/>
      <c r="X119" s="86"/>
      <c r="Y119" s="86"/>
      <c r="Z119" s="88"/>
    </row>
    <row r="120" spans="1:26" ht="15" customHeight="1">
      <c r="A120" s="246"/>
      <c r="B120" s="251"/>
      <c r="C120" s="193" t="s">
        <v>159</v>
      </c>
      <c r="D120" s="196"/>
      <c r="E120" s="196"/>
      <c r="F120" s="196"/>
      <c r="G120" s="250"/>
      <c r="H120" s="196"/>
      <c r="I120" s="196"/>
      <c r="J120" s="196"/>
      <c r="K120" s="250" t="s">
        <v>165</v>
      </c>
      <c r="L120" s="174"/>
      <c r="M120" s="174"/>
      <c r="N120" s="174"/>
      <c r="O120" s="174"/>
      <c r="P120" s="175"/>
      <c r="Q120" s="175"/>
      <c r="R120" s="86"/>
      <c r="S120" s="86"/>
      <c r="T120" s="86"/>
      <c r="U120" s="86"/>
      <c r="V120" s="86"/>
      <c r="W120" s="86"/>
      <c r="X120" s="86"/>
      <c r="Y120" s="86"/>
      <c r="Z120" s="88"/>
    </row>
    <row r="121" spans="1:26" ht="15" customHeight="1">
      <c r="B121" s="252"/>
      <c r="C121" s="193" t="s">
        <v>161</v>
      </c>
      <c r="D121" s="252"/>
      <c r="E121" s="252"/>
      <c r="F121" s="252"/>
      <c r="G121" s="250"/>
      <c r="H121" s="252"/>
      <c r="I121" s="252"/>
      <c r="J121" s="252"/>
      <c r="K121" s="250" t="s">
        <v>166</v>
      </c>
      <c r="R121" s="86"/>
      <c r="S121" s="86"/>
      <c r="T121" s="86"/>
      <c r="U121" s="86"/>
      <c r="V121" s="86"/>
      <c r="W121" s="86"/>
      <c r="X121" s="86"/>
      <c r="Y121" s="86"/>
      <c r="Z121" s="88"/>
    </row>
    <row r="122" spans="1:26" ht="15" customHeight="1">
      <c r="A122" s="150"/>
      <c r="B122" s="86"/>
      <c r="C122" s="86"/>
      <c r="D122" s="86"/>
      <c r="E122" s="86"/>
      <c r="F122" s="86"/>
      <c r="G122" s="86"/>
      <c r="H122" s="86"/>
      <c r="I122" s="86"/>
      <c r="J122" s="86"/>
      <c r="K122" s="86"/>
      <c r="L122" s="86"/>
      <c r="M122" s="86"/>
      <c r="N122" s="86"/>
      <c r="O122" s="86"/>
      <c r="P122" s="87"/>
      <c r="Q122" s="86"/>
      <c r="R122" s="86"/>
      <c r="S122" s="86"/>
      <c r="T122" s="86"/>
      <c r="U122" s="86"/>
      <c r="V122" s="86"/>
      <c r="W122" s="86"/>
      <c r="X122" s="86"/>
      <c r="Y122" s="86"/>
      <c r="Z122" s="88"/>
    </row>
    <row r="123" spans="1:26" ht="15" customHeight="1">
      <c r="A123" s="588" t="s">
        <v>167</v>
      </c>
      <c r="B123" s="589"/>
      <c r="C123" s="589"/>
      <c r="D123" s="589"/>
      <c r="E123" s="589"/>
      <c r="F123" s="589"/>
      <c r="G123" s="589"/>
      <c r="H123" s="589"/>
      <c r="I123" s="589"/>
      <c r="J123" s="589"/>
      <c r="K123" s="589"/>
      <c r="L123" s="589"/>
      <c r="M123" s="589"/>
      <c r="N123" s="589"/>
      <c r="O123" s="589"/>
      <c r="P123" s="589"/>
      <c r="Q123" s="589"/>
      <c r="R123" s="86"/>
      <c r="S123" s="86"/>
      <c r="T123" s="86"/>
      <c r="U123" s="86"/>
      <c r="V123" s="86"/>
      <c r="W123" s="86"/>
      <c r="X123" s="86"/>
      <c r="Y123" s="86"/>
      <c r="Z123" s="88"/>
    </row>
    <row r="124" spans="1:26" ht="36" customHeight="1">
      <c r="A124" s="584" t="s">
        <v>179</v>
      </c>
      <c r="B124" s="584"/>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5"/>
    </row>
    <row r="125" spans="1:26" ht="15" customHeight="1">
      <c r="A125" s="89"/>
      <c r="B125" s="86"/>
      <c r="C125" s="86"/>
      <c r="D125" s="86"/>
      <c r="E125" s="86"/>
      <c r="F125" s="86"/>
      <c r="G125" s="86"/>
      <c r="H125" s="86"/>
      <c r="I125" s="86"/>
      <c r="J125" s="86"/>
      <c r="K125" s="86"/>
      <c r="L125" s="86"/>
      <c r="M125" s="86"/>
      <c r="N125" s="86"/>
      <c r="O125" s="86"/>
      <c r="P125" s="87"/>
      <c r="Q125" s="86"/>
      <c r="R125" s="86"/>
      <c r="S125" s="86"/>
      <c r="T125" s="86"/>
      <c r="U125" s="86"/>
      <c r="V125" s="86"/>
      <c r="W125" s="86"/>
      <c r="X125" s="86"/>
      <c r="Y125" s="86"/>
      <c r="Z125" s="88"/>
    </row>
    <row r="126" spans="1:26" ht="15" customHeight="1">
      <c r="A126" s="514" t="s">
        <v>136</v>
      </c>
      <c r="B126" s="515"/>
      <c r="C126" s="515"/>
      <c r="D126" s="515"/>
      <c r="E126" s="515"/>
      <c r="F126" s="515"/>
      <c r="G126" s="515"/>
      <c r="H126" s="515"/>
      <c r="I126" s="515"/>
      <c r="J126" s="515"/>
      <c r="K126" s="515"/>
      <c r="L126" s="515"/>
      <c r="M126" s="515"/>
      <c r="N126" s="515"/>
      <c r="O126" s="515"/>
      <c r="P126" s="515"/>
      <c r="Q126" s="496"/>
      <c r="R126" s="496"/>
      <c r="S126" s="496"/>
      <c r="T126" s="496"/>
      <c r="U126" s="496"/>
      <c r="V126" s="496"/>
      <c r="W126" s="496"/>
      <c r="X126" s="496"/>
      <c r="Y126" s="496"/>
      <c r="Z126" s="497"/>
    </row>
    <row r="127" spans="1:26" ht="25.9" customHeight="1">
      <c r="A127" s="516" t="s">
        <v>3</v>
      </c>
      <c r="B127" s="517"/>
      <c r="C127" s="516" t="s">
        <v>4</v>
      </c>
      <c r="D127" s="517"/>
      <c r="E127" s="516" t="s">
        <v>137</v>
      </c>
      <c r="F127" s="517"/>
      <c r="G127" s="516" t="s">
        <v>23</v>
      </c>
      <c r="H127" s="518"/>
      <c r="I127" s="497"/>
      <c r="J127" s="519" t="s">
        <v>5</v>
      </c>
      <c r="K127" s="520"/>
      <c r="L127" s="521"/>
      <c r="M127" s="491"/>
      <c r="N127" s="516" t="s">
        <v>6</v>
      </c>
      <c r="O127" s="518"/>
      <c r="P127" s="497"/>
      <c r="Q127" s="516" t="s">
        <v>24</v>
      </c>
      <c r="R127" s="518"/>
      <c r="S127" s="518"/>
      <c r="T127" s="518"/>
      <c r="U127" s="517"/>
      <c r="V127" s="525" t="s">
        <v>138</v>
      </c>
      <c r="W127" s="526"/>
      <c r="X127" s="526"/>
      <c r="Y127" s="526"/>
      <c r="Z127" s="527"/>
    </row>
    <row r="128" spans="1:26" ht="15" customHeight="1">
      <c r="A128" s="482">
        <v>100</v>
      </c>
      <c r="B128" s="483"/>
      <c r="C128" s="486" t="s">
        <v>150</v>
      </c>
      <c r="D128" s="487"/>
      <c r="E128" s="486" t="s">
        <v>139</v>
      </c>
      <c r="F128" s="487"/>
      <c r="G128" s="486" t="s">
        <v>46</v>
      </c>
      <c r="H128" s="490"/>
      <c r="I128" s="491"/>
      <c r="J128" s="494"/>
      <c r="K128" s="495"/>
      <c r="L128" s="496"/>
      <c r="M128" s="497"/>
      <c r="N128" s="498"/>
      <c r="O128" s="499"/>
      <c r="P128" s="497"/>
      <c r="Q128" s="486" t="s">
        <v>174</v>
      </c>
      <c r="R128" s="490"/>
      <c r="S128" s="490"/>
      <c r="T128" s="490"/>
      <c r="U128" s="487"/>
      <c r="V128" s="500" t="s">
        <v>140</v>
      </c>
      <c r="W128" s="501"/>
      <c r="X128" s="502"/>
      <c r="Y128" s="503" t="s">
        <v>147</v>
      </c>
      <c r="Z128" s="504"/>
    </row>
    <row r="129" spans="1:30" ht="15" customHeight="1">
      <c r="A129" s="484"/>
      <c r="B129" s="485"/>
      <c r="C129" s="488"/>
      <c r="D129" s="489"/>
      <c r="E129" s="488"/>
      <c r="F129" s="489"/>
      <c r="G129" s="488"/>
      <c r="H129" s="492"/>
      <c r="I129" s="493"/>
      <c r="J129" s="494"/>
      <c r="K129" s="495"/>
      <c r="L129" s="496"/>
      <c r="M129" s="497"/>
      <c r="N129" s="498"/>
      <c r="O129" s="499"/>
      <c r="P129" s="497"/>
      <c r="Q129" s="488"/>
      <c r="R129" s="492"/>
      <c r="S129" s="492"/>
      <c r="T129" s="492"/>
      <c r="U129" s="489"/>
      <c r="V129" s="505"/>
      <c r="W129" s="506"/>
      <c r="X129" s="506"/>
      <c r="Y129" s="506"/>
      <c r="Z129" s="507"/>
    </row>
    <row r="130" spans="1:30" ht="15" customHeight="1">
      <c r="A130" s="540" t="str">
        <f>IF(Y128="R0102 49R FDN","N/A",IF(Y128="R0103 Rsh FDN","N/A",IF(Y128="R1200 Grants","N/A","")))</f>
        <v>N/A</v>
      </c>
      <c r="B130" s="540"/>
      <c r="C130" s="542" t="str">
        <f>IF(A130="N/A",+C128,"")</f>
        <v>606001</v>
      </c>
      <c r="D130" s="543"/>
      <c r="E130" s="542" t="str">
        <f>IF(A130="N/A","CL499","")</f>
        <v>CL499</v>
      </c>
      <c r="F130" s="543"/>
      <c r="G130" s="542" t="str">
        <f>IF(A130="N/A",+G128,"")</f>
        <v>00212</v>
      </c>
      <c r="H130" s="546"/>
      <c r="I130" s="491"/>
      <c r="J130" s="494" t="str">
        <f>IF(A130="N/A",+Y128,"")</f>
        <v>R1200 Grants</v>
      </c>
      <c r="K130" s="495"/>
      <c r="L130" s="548"/>
      <c r="M130" s="549"/>
      <c r="N130" s="498"/>
      <c r="O130" s="499"/>
      <c r="P130" s="497"/>
      <c r="Q130" s="486"/>
      <c r="R130" s="490"/>
      <c r="S130" s="490"/>
      <c r="T130" s="490"/>
      <c r="U130" s="487"/>
      <c r="V130" s="500"/>
      <c r="W130" s="501"/>
      <c r="X130" s="502"/>
      <c r="Y130" s="503"/>
      <c r="Z130" s="504"/>
    </row>
    <row r="131" spans="1:30" ht="15" customHeight="1">
      <c r="A131" s="541"/>
      <c r="B131" s="541"/>
      <c r="C131" s="544"/>
      <c r="D131" s="545"/>
      <c r="E131" s="544"/>
      <c r="F131" s="545"/>
      <c r="G131" s="544"/>
      <c r="H131" s="547"/>
      <c r="I131" s="493"/>
      <c r="J131" s="494"/>
      <c r="K131" s="495"/>
      <c r="L131" s="548"/>
      <c r="M131" s="549"/>
      <c r="N131" s="498"/>
      <c r="O131" s="499"/>
      <c r="P131" s="497"/>
      <c r="Q131" s="488"/>
      <c r="R131" s="492"/>
      <c r="S131" s="492"/>
      <c r="T131" s="492"/>
      <c r="U131" s="489"/>
      <c r="V131" s="505"/>
      <c r="W131" s="506"/>
      <c r="X131" s="506"/>
      <c r="Y131" s="506"/>
      <c r="Z131" s="507"/>
    </row>
    <row r="132" spans="1:30" ht="15" customHeight="1">
      <c r="A132" s="482">
        <v>775</v>
      </c>
      <c r="B132" s="483"/>
      <c r="C132" s="542">
        <v>606001</v>
      </c>
      <c r="D132" s="543"/>
      <c r="E132" s="552" t="s">
        <v>168</v>
      </c>
      <c r="F132" s="553"/>
      <c r="G132" s="486" t="s">
        <v>169</v>
      </c>
      <c r="H132" s="490"/>
      <c r="I132" s="597"/>
      <c r="J132" s="494" t="str">
        <f>IF(A132="N/A",+Y130,"")</f>
        <v/>
      </c>
      <c r="K132" s="495"/>
      <c r="L132" s="548"/>
      <c r="M132" s="549"/>
      <c r="N132" s="498"/>
      <c r="O132" s="499"/>
      <c r="P132" s="497"/>
      <c r="Q132" s="486"/>
      <c r="R132" s="490"/>
      <c r="S132" s="490"/>
      <c r="T132" s="490"/>
      <c r="U132" s="487"/>
      <c r="V132" s="500"/>
      <c r="W132" s="501"/>
      <c r="X132" s="502"/>
      <c r="Y132" s="503"/>
      <c r="Z132" s="504"/>
    </row>
    <row r="133" spans="1:30" ht="15" customHeight="1">
      <c r="A133" s="484"/>
      <c r="B133" s="485"/>
      <c r="C133" s="544"/>
      <c r="D133" s="545"/>
      <c r="E133" s="554"/>
      <c r="F133" s="555"/>
      <c r="G133" s="488"/>
      <c r="H133" s="492"/>
      <c r="I133" s="598"/>
      <c r="J133" s="494"/>
      <c r="K133" s="495"/>
      <c r="L133" s="548"/>
      <c r="M133" s="549"/>
      <c r="N133" s="498"/>
      <c r="O133" s="499"/>
      <c r="P133" s="497"/>
      <c r="Q133" s="488"/>
      <c r="R133" s="492"/>
      <c r="S133" s="492"/>
      <c r="T133" s="492"/>
      <c r="U133" s="489"/>
      <c r="V133" s="505"/>
      <c r="W133" s="506"/>
      <c r="X133" s="506"/>
      <c r="Y133" s="506"/>
      <c r="Z133" s="507"/>
    </row>
    <row r="134" spans="1:30" ht="15" customHeight="1" thickBot="1">
      <c r="A134" s="556" t="s">
        <v>25</v>
      </c>
      <c r="B134" s="557"/>
      <c r="C134" s="606">
        <v>660010</v>
      </c>
      <c r="D134" s="607"/>
      <c r="E134" s="608" t="s">
        <v>2</v>
      </c>
      <c r="F134" s="609"/>
      <c r="G134" s="610"/>
      <c r="H134" s="563"/>
      <c r="I134" s="564"/>
      <c r="J134" s="565"/>
      <c r="K134" s="566"/>
      <c r="L134" s="566"/>
      <c r="M134" s="567"/>
      <c r="N134" s="565" t="s">
        <v>2</v>
      </c>
      <c r="O134" s="566"/>
      <c r="P134" s="567"/>
      <c r="Q134" s="565" t="s">
        <v>2</v>
      </c>
      <c r="R134" s="566"/>
      <c r="S134" s="566"/>
      <c r="T134" s="566"/>
      <c r="U134" s="567"/>
      <c r="V134" s="568"/>
      <c r="W134" s="569"/>
      <c r="X134" s="569"/>
      <c r="Y134" s="569"/>
      <c r="Z134" s="570"/>
    </row>
    <row r="135" spans="1:30" ht="15" customHeight="1">
      <c r="A135" s="604">
        <f>SUM(A128:B134)</f>
        <v>875</v>
      </c>
      <c r="B135" s="604"/>
      <c r="C135" s="591" t="s">
        <v>192</v>
      </c>
      <c r="D135" s="591"/>
      <c r="E135" s="591"/>
      <c r="F135" s="591"/>
      <c r="G135" s="591"/>
      <c r="H135" s="593"/>
      <c r="I135" s="593"/>
      <c r="J135" s="593"/>
      <c r="K135" s="593"/>
      <c r="L135" s="593"/>
      <c r="M135" s="593"/>
      <c r="N135" s="593"/>
      <c r="O135" s="593"/>
      <c r="P135" s="593"/>
      <c r="Q135" s="593"/>
      <c r="R135" s="593"/>
      <c r="S135" s="593"/>
      <c r="T135" s="593"/>
      <c r="U135" s="266"/>
      <c r="V135" s="595"/>
      <c r="W135" s="266"/>
      <c r="X135" s="266"/>
      <c r="Y135" s="602"/>
      <c r="Z135" s="267"/>
    </row>
    <row r="136" spans="1:30" ht="4.9000000000000004" customHeight="1">
      <c r="A136" s="605"/>
      <c r="B136" s="605"/>
      <c r="C136" s="592"/>
      <c r="D136" s="592"/>
      <c r="E136" s="592"/>
      <c r="F136" s="592"/>
      <c r="G136" s="592"/>
      <c r="H136" s="594"/>
      <c r="I136" s="594"/>
      <c r="J136" s="594"/>
      <c r="K136" s="594"/>
      <c r="L136" s="594"/>
      <c r="M136" s="594"/>
      <c r="N136" s="594"/>
      <c r="O136" s="594"/>
      <c r="P136" s="594"/>
      <c r="Q136" s="594"/>
      <c r="R136" s="594"/>
      <c r="S136" s="594"/>
      <c r="T136" s="594"/>
      <c r="U136" s="276"/>
      <c r="V136" s="596"/>
      <c r="W136" s="276"/>
      <c r="X136" s="276"/>
      <c r="Y136" s="603"/>
      <c r="Z136" s="208"/>
    </row>
    <row r="137" spans="1:30" ht="7.5" customHeight="1" thickBot="1">
      <c r="A137" s="177"/>
      <c r="B137" s="177"/>
      <c r="C137" s="178"/>
      <c r="D137" s="179"/>
      <c r="E137" s="180"/>
      <c r="F137" s="180"/>
      <c r="G137" s="180"/>
      <c r="H137" s="180"/>
      <c r="I137" s="180"/>
      <c r="J137" s="178"/>
      <c r="K137" s="179"/>
      <c r="L137" s="180"/>
      <c r="M137" s="180"/>
      <c r="N137" s="180"/>
      <c r="O137" s="180"/>
      <c r="P137" s="180"/>
      <c r="Q137" s="180"/>
      <c r="R137" s="178"/>
      <c r="S137" s="179"/>
      <c r="T137" s="180"/>
      <c r="U137" s="180"/>
      <c r="V137" s="180"/>
      <c r="W137" s="165"/>
      <c r="X137" s="165"/>
      <c r="Y137" s="165"/>
      <c r="Z137" s="165"/>
    </row>
    <row r="138" spans="1:30" ht="7.5" customHeight="1">
      <c r="A138" s="181"/>
      <c r="B138" s="181"/>
      <c r="C138" s="182"/>
      <c r="D138" s="182"/>
      <c r="E138" s="182"/>
      <c r="F138" s="182"/>
      <c r="G138" s="182"/>
      <c r="H138" s="182"/>
      <c r="I138" s="182"/>
      <c r="J138" s="182"/>
      <c r="K138" s="182"/>
      <c r="L138" s="182"/>
      <c r="M138" s="182"/>
      <c r="N138" s="182"/>
      <c r="O138" s="182"/>
      <c r="P138" s="182"/>
      <c r="Q138" s="182"/>
      <c r="R138" s="182"/>
      <c r="S138" s="182"/>
      <c r="T138" s="182"/>
      <c r="U138" s="182"/>
      <c r="V138" s="182"/>
    </row>
    <row r="139" spans="1:30" ht="14.45" customHeight="1">
      <c r="B139" s="286"/>
      <c r="C139" s="286"/>
      <c r="D139" s="286"/>
      <c r="E139" s="286"/>
      <c r="F139" s="286"/>
      <c r="G139" s="286"/>
      <c r="H139" s="601" t="s">
        <v>207</v>
      </c>
      <c r="I139" s="601"/>
      <c r="J139" s="601"/>
      <c r="K139" s="601"/>
      <c r="L139" s="601"/>
      <c r="M139" s="601"/>
      <c r="N139" s="601"/>
      <c r="O139" s="601"/>
      <c r="P139" s="601"/>
      <c r="Q139" s="601"/>
      <c r="R139" s="601"/>
      <c r="S139" s="601"/>
      <c r="T139" s="601"/>
      <c r="U139" s="601"/>
      <c r="V139" s="601"/>
      <c r="W139" s="601"/>
      <c r="X139" s="601"/>
      <c r="Y139" s="601"/>
      <c r="Z139" s="286"/>
    </row>
    <row r="140" spans="1:30" ht="9.6" customHeight="1">
      <c r="A140" s="286"/>
      <c r="B140" s="286"/>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row>
    <row r="141" spans="1:30" ht="28.15" customHeight="1">
      <c r="A141" s="600" t="s">
        <v>208</v>
      </c>
      <c r="B141" s="600"/>
      <c r="C141" s="600"/>
      <c r="D141" s="600"/>
      <c r="E141" s="600"/>
      <c r="F141" s="600"/>
      <c r="G141" s="600"/>
      <c r="H141" s="600"/>
      <c r="I141" s="600"/>
      <c r="J141" s="600"/>
      <c r="K141" s="600"/>
      <c r="L141" s="600"/>
      <c r="M141" s="600"/>
      <c r="N141" s="600"/>
      <c r="O141" s="600"/>
      <c r="P141" s="600"/>
      <c r="Q141" s="600"/>
      <c r="R141" s="600"/>
      <c r="S141" s="600"/>
      <c r="T141" s="600"/>
      <c r="U141" s="600"/>
      <c r="V141" s="600"/>
      <c r="W141" s="600"/>
      <c r="X141" s="600"/>
      <c r="Y141" s="600"/>
      <c r="Z141" s="600"/>
    </row>
    <row r="142" spans="1:30" ht="85.9" customHeight="1">
      <c r="A142" s="599" t="s">
        <v>209</v>
      </c>
      <c r="B142" s="599"/>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B142" s="590"/>
      <c r="AC142" s="590"/>
      <c r="AD142" s="590"/>
    </row>
    <row r="143" spans="1:30" ht="15" customHeight="1">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row>
    <row r="144" spans="1:30" ht="9" customHeight="1">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row>
    <row r="145" spans="1:26" ht="54.6" customHeight="1">
      <c r="A145" s="474" t="s">
        <v>181</v>
      </c>
      <c r="B145" s="474"/>
      <c r="C145" s="474"/>
      <c r="D145" s="474"/>
      <c r="E145" s="474"/>
      <c r="F145" s="474"/>
      <c r="G145" s="474"/>
      <c r="H145" s="474"/>
      <c r="I145" s="474"/>
      <c r="J145" s="474"/>
      <c r="K145" s="474"/>
      <c r="L145" s="474"/>
      <c r="M145" s="474"/>
      <c r="N145" s="474"/>
      <c r="O145" s="474"/>
      <c r="P145" s="474"/>
      <c r="Q145" s="474"/>
      <c r="R145" s="474"/>
      <c r="S145" s="474"/>
      <c r="T145" s="474"/>
      <c r="U145" s="474"/>
      <c r="V145" s="474"/>
      <c r="W145" s="474"/>
      <c r="X145" s="474"/>
      <c r="Y145" s="474"/>
      <c r="Z145" s="474"/>
    </row>
    <row r="146" spans="1:26">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row>
    <row r="147" spans="1:26" ht="14.45" customHeight="1">
      <c r="A147" s="356" t="s">
        <v>63</v>
      </c>
      <c r="B147" s="357"/>
      <c r="C147" s="357"/>
      <c r="D147" s="357"/>
      <c r="E147" s="357"/>
      <c r="F147" s="357"/>
      <c r="G147" s="357"/>
      <c r="H147" s="357"/>
      <c r="I147" s="357"/>
      <c r="J147" s="357"/>
      <c r="K147" s="357"/>
      <c r="L147" s="357"/>
      <c r="M147" s="357"/>
      <c r="N147" s="357"/>
      <c r="O147" s="357"/>
      <c r="P147" s="357"/>
      <c r="Q147" s="357"/>
      <c r="R147" s="357"/>
      <c r="S147" s="357"/>
      <c r="T147" s="357"/>
      <c r="U147" s="357"/>
      <c r="V147" s="357"/>
      <c r="W147" s="357"/>
      <c r="X147" s="357"/>
      <c r="Y147" s="357"/>
      <c r="Z147" s="358"/>
    </row>
    <row r="148" spans="1:26" ht="7.5" customHeight="1">
      <c r="A148" s="253"/>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5"/>
    </row>
    <row r="149" spans="1:26" ht="55.15" customHeight="1">
      <c r="A149" s="475" t="s">
        <v>102</v>
      </c>
      <c r="B149" s="476"/>
      <c r="C149" s="476"/>
      <c r="D149" s="476"/>
      <c r="E149" s="476"/>
      <c r="F149" s="476"/>
      <c r="G149" s="476"/>
      <c r="H149" s="476"/>
      <c r="I149" s="476"/>
      <c r="J149" s="476"/>
      <c r="K149" s="476"/>
      <c r="L149" s="476"/>
      <c r="M149" s="476"/>
      <c r="N149" s="476"/>
      <c r="O149" s="476"/>
      <c r="P149" s="476"/>
      <c r="Q149" s="476"/>
      <c r="R149" s="476"/>
      <c r="S149" s="476"/>
      <c r="T149" s="476"/>
      <c r="U149" s="476"/>
      <c r="V149" s="476"/>
      <c r="W149" s="476"/>
      <c r="X149" s="476"/>
      <c r="Y149" s="476"/>
      <c r="Z149" s="477"/>
    </row>
    <row r="150" spans="1:26" ht="31.15" customHeight="1">
      <c r="A150" s="475" t="s">
        <v>50</v>
      </c>
      <c r="B150" s="480"/>
      <c r="C150" s="480"/>
      <c r="D150" s="480"/>
      <c r="E150" s="480"/>
      <c r="F150" s="480"/>
      <c r="G150" s="480"/>
      <c r="H150" s="480"/>
      <c r="I150" s="480"/>
      <c r="J150" s="480"/>
      <c r="K150" s="480"/>
      <c r="L150" s="480"/>
      <c r="M150" s="480"/>
      <c r="N150" s="480"/>
      <c r="O150" s="480"/>
      <c r="P150" s="480"/>
      <c r="Q150" s="480"/>
      <c r="R150" s="480"/>
      <c r="S150" s="480"/>
      <c r="T150" s="480"/>
      <c r="U150" s="480"/>
      <c r="V150" s="480"/>
      <c r="W150" s="480"/>
      <c r="X150" s="480"/>
      <c r="Y150" s="480"/>
      <c r="Z150" s="481"/>
    </row>
    <row r="151" spans="1:26" ht="9" customHeight="1">
      <c r="A151" s="256"/>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8"/>
    </row>
    <row r="152" spans="1:26" ht="5.25" customHeight="1">
      <c r="A152" s="256"/>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8"/>
    </row>
    <row r="153" spans="1:26" ht="13.5" customHeight="1">
      <c r="A153" s="468"/>
      <c r="B153" s="419"/>
      <c r="C153" s="419"/>
      <c r="D153" s="419"/>
      <c r="E153" s="419"/>
      <c r="F153" s="419"/>
      <c r="G153" s="419"/>
      <c r="H153" s="257"/>
      <c r="I153" s="259"/>
      <c r="J153" s="259"/>
      <c r="K153" s="259"/>
      <c r="L153" s="257"/>
      <c r="M153" s="260"/>
      <c r="N153" s="419"/>
      <c r="O153" s="419"/>
      <c r="P153" s="419"/>
      <c r="Q153" s="419"/>
      <c r="R153" s="419"/>
      <c r="S153" s="419"/>
      <c r="T153" s="419"/>
      <c r="U153" s="259"/>
      <c r="V153" s="259"/>
      <c r="W153" s="259"/>
      <c r="X153" s="214"/>
      <c r="Y153" s="214"/>
      <c r="Z153" s="59"/>
    </row>
    <row r="154" spans="1:26" ht="18.600000000000001" customHeight="1">
      <c r="A154" s="478" t="s">
        <v>175</v>
      </c>
      <c r="B154" s="479"/>
      <c r="C154" s="479"/>
      <c r="D154" s="479"/>
      <c r="E154" s="479"/>
      <c r="F154" s="479"/>
      <c r="G154" s="479"/>
      <c r="H154" s="261"/>
      <c r="I154" s="439" t="s">
        <v>10</v>
      </c>
      <c r="J154" s="439"/>
      <c r="K154" s="439"/>
      <c r="L154" s="261"/>
      <c r="M154" s="260"/>
      <c r="N154" s="420" t="s">
        <v>134</v>
      </c>
      <c r="O154" s="420"/>
      <c r="P154" s="420"/>
      <c r="Q154" s="420"/>
      <c r="R154" s="420"/>
      <c r="S154" s="420"/>
      <c r="T154" s="420"/>
      <c r="U154" s="420"/>
      <c r="V154" s="420"/>
      <c r="W154" s="420"/>
      <c r="X154" s="6"/>
      <c r="Y154" s="6"/>
      <c r="Z154" s="28" t="s">
        <v>10</v>
      </c>
    </row>
    <row r="155" spans="1:26" ht="12" customHeight="1">
      <c r="A155" s="468"/>
      <c r="B155" s="419"/>
      <c r="C155" s="419"/>
      <c r="D155" s="419"/>
      <c r="E155" s="419"/>
      <c r="F155" s="419"/>
      <c r="G155" s="419"/>
      <c r="H155" s="3"/>
      <c r="I155" s="469"/>
      <c r="J155" s="469"/>
      <c r="K155" s="469"/>
      <c r="L155" s="4"/>
      <c r="M155" s="139"/>
      <c r="N155" s="440"/>
      <c r="O155" s="470"/>
      <c r="P155" s="470"/>
      <c r="Q155" s="470"/>
      <c r="R155" s="470"/>
      <c r="S155" s="470"/>
      <c r="T155" s="470"/>
      <c r="U155" s="470"/>
      <c r="V155" s="470"/>
      <c r="W155" s="470"/>
      <c r="X155" s="214"/>
      <c r="Y155" s="214"/>
      <c r="Z155" s="59"/>
    </row>
    <row r="156" spans="1:26" ht="21" customHeight="1">
      <c r="A156" s="471" t="s">
        <v>180</v>
      </c>
      <c r="B156" s="472"/>
      <c r="C156" s="472"/>
      <c r="D156" s="472"/>
      <c r="E156" s="472"/>
      <c r="F156" s="472"/>
      <c r="G156" s="472"/>
      <c r="H156" s="221"/>
      <c r="I156" s="473" t="s">
        <v>10</v>
      </c>
      <c r="J156" s="473"/>
      <c r="K156" s="473"/>
      <c r="L156" s="60"/>
      <c r="M156" s="140"/>
      <c r="N156" s="445" t="s">
        <v>133</v>
      </c>
      <c r="O156" s="445"/>
      <c r="P156" s="445"/>
      <c r="Q156" s="445"/>
      <c r="R156" s="445"/>
      <c r="S156" s="445"/>
      <c r="T156" s="445"/>
      <c r="U156" s="445"/>
      <c r="V156" s="445"/>
      <c r="W156" s="445"/>
      <c r="X156" s="220"/>
      <c r="Y156" s="220"/>
      <c r="Z156" s="29" t="s">
        <v>10</v>
      </c>
    </row>
    <row r="157" spans="1:26" ht="7.5" customHeight="1" thickBot="1">
      <c r="A157" s="177"/>
      <c r="B157" s="177"/>
      <c r="C157" s="178"/>
      <c r="D157" s="179"/>
      <c r="E157" s="180"/>
      <c r="F157" s="180"/>
      <c r="G157" s="180"/>
      <c r="H157" s="180"/>
      <c r="I157" s="180"/>
      <c r="J157" s="178"/>
      <c r="K157" s="179"/>
      <c r="L157" s="180"/>
      <c r="M157" s="180"/>
      <c r="N157" s="180"/>
      <c r="O157" s="180"/>
      <c r="P157" s="180"/>
      <c r="Q157" s="180"/>
      <c r="R157" s="178"/>
      <c r="S157" s="179"/>
      <c r="T157" s="180"/>
      <c r="U157" s="180"/>
      <c r="V157" s="180"/>
      <c r="W157" s="165"/>
      <c r="X157" s="165"/>
      <c r="Y157" s="165"/>
      <c r="Z157" s="165"/>
    </row>
    <row r="158" spans="1:26" ht="7.5" customHeight="1">
      <c r="A158" s="181"/>
      <c r="B158" s="181"/>
      <c r="C158" s="182"/>
      <c r="D158" s="182"/>
      <c r="E158" s="182"/>
      <c r="F158" s="182"/>
      <c r="G158" s="182"/>
      <c r="H158" s="182"/>
      <c r="I158" s="182"/>
      <c r="J158" s="182"/>
      <c r="K158" s="182"/>
      <c r="L158" s="182"/>
      <c r="M158" s="182"/>
      <c r="N158" s="182"/>
      <c r="O158" s="182"/>
      <c r="P158" s="182"/>
      <c r="Q158" s="182"/>
      <c r="R158" s="182"/>
      <c r="S158" s="182"/>
      <c r="T158" s="182"/>
      <c r="U158" s="182"/>
      <c r="V158" s="182"/>
    </row>
    <row r="160" spans="1:26">
      <c r="A160" s="173" t="s">
        <v>121</v>
      </c>
    </row>
    <row r="161" spans="1:26" ht="53.25" customHeight="1">
      <c r="A161" s="474" t="s">
        <v>170</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row>
    <row r="162" spans="1:26" ht="15" customHeight="1">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row>
    <row r="163" spans="1:26">
      <c r="A163" s="173" t="s">
        <v>122</v>
      </c>
    </row>
    <row r="164" spans="1:26" ht="7.5" customHeight="1"/>
    <row r="165" spans="1:26" ht="109.15" customHeight="1">
      <c r="A165" s="467" t="s">
        <v>129</v>
      </c>
      <c r="B165" s="467"/>
      <c r="C165" s="467"/>
      <c r="D165" s="467"/>
      <c r="E165" s="467"/>
      <c r="F165" s="467"/>
      <c r="G165" s="467"/>
      <c r="H165" s="467"/>
      <c r="I165" s="467"/>
      <c r="J165" s="467"/>
      <c r="K165" s="467"/>
      <c r="L165" s="467"/>
      <c r="M165" s="467"/>
      <c r="N165" s="467"/>
      <c r="O165" s="467"/>
      <c r="P165" s="467"/>
      <c r="Q165" s="467"/>
      <c r="R165" s="467"/>
      <c r="S165" s="467"/>
      <c r="T165" s="467"/>
      <c r="U165" s="467"/>
      <c r="V165" s="467"/>
      <c r="W165" s="467"/>
      <c r="X165" s="467"/>
      <c r="Y165" s="467"/>
      <c r="Z165" s="467"/>
    </row>
    <row r="169" spans="1:26">
      <c r="R169" s="262"/>
    </row>
  </sheetData>
  <sheetProtection password="E7B2" sheet="1" objects="1" scenarios="1" selectLockedCells="1"/>
  <mergeCells count="179">
    <mergeCell ref="Q132:U133"/>
    <mergeCell ref="Y135:Y136"/>
    <mergeCell ref="A135:B136"/>
    <mergeCell ref="A147:Z147"/>
    <mergeCell ref="A145:Z145"/>
    <mergeCell ref="A134:B134"/>
    <mergeCell ref="C134:D134"/>
    <mergeCell ref="E134:F134"/>
    <mergeCell ref="G134:I134"/>
    <mergeCell ref="J134:M134"/>
    <mergeCell ref="N134:P134"/>
    <mergeCell ref="A132:B133"/>
    <mergeCell ref="C132:D133"/>
    <mergeCell ref="E132:F133"/>
    <mergeCell ref="N132:P133"/>
    <mergeCell ref="AB142:AD142"/>
    <mergeCell ref="C130:D131"/>
    <mergeCell ref="E130:F131"/>
    <mergeCell ref="G130:I131"/>
    <mergeCell ref="J130:M131"/>
    <mergeCell ref="N130:P131"/>
    <mergeCell ref="Q130:U131"/>
    <mergeCell ref="V130:X130"/>
    <mergeCell ref="C135:G136"/>
    <mergeCell ref="H135:T136"/>
    <mergeCell ref="V135:V136"/>
    <mergeCell ref="Q134:U134"/>
    <mergeCell ref="V134:Z134"/>
    <mergeCell ref="Y130:Z130"/>
    <mergeCell ref="V131:Z131"/>
    <mergeCell ref="G132:I133"/>
    <mergeCell ref="J132:M133"/>
    <mergeCell ref="A142:Z142"/>
    <mergeCell ref="A141:Z141"/>
    <mergeCell ref="H139:Y139"/>
    <mergeCell ref="A130:B131"/>
    <mergeCell ref="V132:X132"/>
    <mergeCell ref="Y132:Z132"/>
    <mergeCell ref="V133:Z133"/>
    <mergeCell ref="A105:Q105"/>
    <mergeCell ref="A111:Q111"/>
    <mergeCell ref="A123:Q123"/>
    <mergeCell ref="N127:P127"/>
    <mergeCell ref="A126:Z126"/>
    <mergeCell ref="G127:I127"/>
    <mergeCell ref="J127:M127"/>
    <mergeCell ref="Q127:U127"/>
    <mergeCell ref="V127:Z127"/>
    <mergeCell ref="A127:B127"/>
    <mergeCell ref="C127:D127"/>
    <mergeCell ref="E127:F127"/>
    <mergeCell ref="J128:M129"/>
    <mergeCell ref="N128:P129"/>
    <mergeCell ref="Q128:U129"/>
    <mergeCell ref="V128:X128"/>
    <mergeCell ref="Y128:Z128"/>
    <mergeCell ref="V129:Z129"/>
    <mergeCell ref="A108:Z108"/>
    <mergeCell ref="A109:Z109"/>
    <mergeCell ref="A107:Z107"/>
    <mergeCell ref="A112:Z112"/>
    <mergeCell ref="A124:Z124"/>
    <mergeCell ref="A128:B129"/>
    <mergeCell ref="C128:D129"/>
    <mergeCell ref="E128:F129"/>
    <mergeCell ref="G128:I129"/>
    <mergeCell ref="A99:B99"/>
    <mergeCell ref="C99:D99"/>
    <mergeCell ref="E99:F99"/>
    <mergeCell ref="G99:I99"/>
    <mergeCell ref="J99:M99"/>
    <mergeCell ref="N99:P99"/>
    <mergeCell ref="Q99:U99"/>
    <mergeCell ref="V99:Z99"/>
    <mergeCell ref="A100:B100"/>
    <mergeCell ref="C100:O100"/>
    <mergeCell ref="P100:X100"/>
    <mergeCell ref="Y100:Z100"/>
    <mergeCell ref="A97:B98"/>
    <mergeCell ref="C97:D98"/>
    <mergeCell ref="E97:F98"/>
    <mergeCell ref="G97:I98"/>
    <mergeCell ref="J97:M98"/>
    <mergeCell ref="N97:P98"/>
    <mergeCell ref="Q97:U98"/>
    <mergeCell ref="V97:X97"/>
    <mergeCell ref="Y97:Z97"/>
    <mergeCell ref="V98:Z98"/>
    <mergeCell ref="A1:Z1"/>
    <mergeCell ref="A2:Z2"/>
    <mergeCell ref="C11:V11"/>
    <mergeCell ref="A20:Z20"/>
    <mergeCell ref="P6:U6"/>
    <mergeCell ref="P5:U5"/>
    <mergeCell ref="V95:X95"/>
    <mergeCell ref="Y95:Z95"/>
    <mergeCell ref="V96:Z96"/>
    <mergeCell ref="A95:B96"/>
    <mergeCell ref="C95:D96"/>
    <mergeCell ref="E95:F96"/>
    <mergeCell ref="G95:I96"/>
    <mergeCell ref="J95:M96"/>
    <mergeCell ref="N95:P96"/>
    <mergeCell ref="Q95:U96"/>
    <mergeCell ref="A83:Z83"/>
    <mergeCell ref="A81:Z81"/>
    <mergeCell ref="A50:Z50"/>
    <mergeCell ref="A45:Z45"/>
    <mergeCell ref="A69:Z69"/>
    <mergeCell ref="A71:Z71"/>
    <mergeCell ref="A73:Z73"/>
    <mergeCell ref="A51:Z51"/>
    <mergeCell ref="A57:Z57"/>
    <mergeCell ref="L54:R54"/>
    <mergeCell ref="S54:W54"/>
    <mergeCell ref="Y54:Z54"/>
    <mergeCell ref="A91:Z91"/>
    <mergeCell ref="A92:B92"/>
    <mergeCell ref="C92:D92"/>
    <mergeCell ref="N92:P92"/>
    <mergeCell ref="Q92:U92"/>
    <mergeCell ref="E92:F92"/>
    <mergeCell ref="G92:I92"/>
    <mergeCell ref="J92:M92"/>
    <mergeCell ref="A87:Z87"/>
    <mergeCell ref="V92:Z92"/>
    <mergeCell ref="F75:H75"/>
    <mergeCell ref="J75:L75"/>
    <mergeCell ref="M75:O75"/>
    <mergeCell ref="P75:Q75"/>
    <mergeCell ref="R75:T75"/>
    <mergeCell ref="A89:Q89"/>
    <mergeCell ref="A93:B94"/>
    <mergeCell ref="C93:D94"/>
    <mergeCell ref="E93:F94"/>
    <mergeCell ref="G93:I94"/>
    <mergeCell ref="J93:M94"/>
    <mergeCell ref="N93:P94"/>
    <mergeCell ref="Q93:U94"/>
    <mergeCell ref="V93:X93"/>
    <mergeCell ref="Y93:Z93"/>
    <mergeCell ref="V94:Z94"/>
    <mergeCell ref="A165:Z165"/>
    <mergeCell ref="A155:G155"/>
    <mergeCell ref="I155:K155"/>
    <mergeCell ref="N155:W155"/>
    <mergeCell ref="A156:G156"/>
    <mergeCell ref="I156:K156"/>
    <mergeCell ref="A161:Z161"/>
    <mergeCell ref="A149:Z149"/>
    <mergeCell ref="A154:G154"/>
    <mergeCell ref="I154:K154"/>
    <mergeCell ref="N154:W154"/>
    <mergeCell ref="N153:T153"/>
    <mergeCell ref="N156:W156"/>
    <mergeCell ref="A153:G153"/>
    <mergeCell ref="A150:Z150"/>
    <mergeCell ref="A28:Z28"/>
    <mergeCell ref="A30:M30"/>
    <mergeCell ref="N30:Q30"/>
    <mergeCell ref="R30:V30"/>
    <mergeCell ref="W30:Z30"/>
    <mergeCell ref="A32:M32"/>
    <mergeCell ref="N32:T32"/>
    <mergeCell ref="U32:Z32"/>
    <mergeCell ref="A34:M34"/>
    <mergeCell ref="N34:Z34"/>
    <mergeCell ref="A43:Z43"/>
    <mergeCell ref="G35:K35"/>
    <mergeCell ref="L35:M35"/>
    <mergeCell ref="A36:E36"/>
    <mergeCell ref="G36:K36"/>
    <mergeCell ref="L36:M36"/>
    <mergeCell ref="P36:U36"/>
    <mergeCell ref="X36:Z36"/>
    <mergeCell ref="D38:F38"/>
    <mergeCell ref="G38:H38"/>
    <mergeCell ref="I38:K38"/>
    <mergeCell ref="Q38:S38"/>
  </mergeCells>
  <conditionalFormatting sqref="A95:B98">
    <cfRule type="cellIs" dxfId="1" priority="3" operator="equal">
      <formula>"o70=""yes"""</formula>
    </cfRule>
    <cfRule type="colorScale" priority="4">
      <colorScale>
        <cfvo type="min"/>
        <cfvo type="max"/>
        <color rgb="FF63BE7B"/>
        <color rgb="FFFCFCFF"/>
      </colorScale>
    </cfRule>
  </conditionalFormatting>
  <conditionalFormatting sqref="A130:B131">
    <cfRule type="cellIs" dxfId="0" priority="1" operator="equal">
      <formula>"o70=""yes"""</formula>
    </cfRule>
    <cfRule type="colorScale" priority="2">
      <colorScale>
        <cfvo type="min"/>
        <cfvo type="max"/>
        <color rgb="FF63BE7B"/>
        <color rgb="FFFCFCFF"/>
      </colorScale>
    </cfRule>
  </conditionalFormatting>
  <dataValidations disablePrompts="1" count="3">
    <dataValidation type="list" allowBlank="1" showInputMessage="1" showErrorMessage="1" sqref="Y93:Z93 Y128:Z128">
      <formula1>Billing</formula1>
    </dataValidation>
    <dataValidation type="list" errorStyle="warning" allowBlank="1" showInputMessage="1" showErrorMessage="1" errorTitle="warning" promptTitle="Third Party Billing ?" prompt="If 3rd party billing,  Y = Yes  N = No_x000a_" sqref="V95 V97 V93:X93 V130 V132 V128:X128">
      <formula1>Bill</formula1>
    </dataValidation>
    <dataValidation type="list" errorStyle="warning" allowBlank="1" showInputMessage="1" showErrorMessage="1" errorTitle="Billing program code" error="please a billing code_x000a_" sqref="Y95:Z95 Y97:Z97 Y130:Z130 Y132:Z132">
      <formula1>Billing</formula1>
    </dataValidation>
  </dataValidations>
  <hyperlinks>
    <hyperlink ref="P6" r:id="rId1"/>
    <hyperlink ref="P5:U5" r:id="rId2" display="Signature Authority Guideline"/>
  </hyperlinks>
  <pageMargins left="0.5" right="0.45" top="0.25" bottom="0.5" header="0.3" footer="0.3"/>
  <pageSetup scale="79" fitToHeight="4" orientation="portrait" r:id="rId3"/>
  <headerFooter>
    <oddFooter>&amp;L&amp;Z&amp;F&amp;&amp;[Tab]</oddFooter>
  </headerFooter>
  <rowBreaks count="3" manualBreakCount="3">
    <brk id="56" max="16383" man="1"/>
    <brk id="101" max="16383" man="1"/>
    <brk id="137" max="25" man="1"/>
  </rowBreaks>
  <drawing r:id="rId4"/>
  <legacyDrawing r:id="rId5"/>
  <mc:AlternateContent xmlns:mc="http://schemas.openxmlformats.org/markup-compatibility/2006">
    <mc:Choice Requires="x14">
      <controls>
        <mc:AlternateContent xmlns:mc="http://schemas.openxmlformats.org/markup-compatibility/2006">
          <mc:Choice Requires="x14">
            <control shapeId="16395" r:id="rId6" name="Check Box 11">
              <controlPr defaultSize="0" autoFill="0" autoLine="0" autoPict="0">
                <anchor moveWithCells="1">
                  <from>
                    <xdr:col>24</xdr:col>
                    <xdr:colOff>209550</xdr:colOff>
                    <xdr:row>82</xdr:row>
                    <xdr:rowOff>161925</xdr:rowOff>
                  </from>
                  <to>
                    <xdr:col>25</xdr:col>
                    <xdr:colOff>47625</xdr:colOff>
                    <xdr:row>84</xdr:row>
                    <xdr:rowOff>28575</xdr:rowOff>
                  </to>
                </anchor>
              </controlPr>
            </control>
          </mc:Choice>
        </mc:AlternateContent>
        <mc:AlternateContent xmlns:mc="http://schemas.openxmlformats.org/markup-compatibility/2006">
          <mc:Choice Requires="x14">
            <control shapeId="16396" r:id="rId7" name="Check Box 12">
              <controlPr defaultSize="0" autoFill="0" autoLine="0" autoPict="0">
                <anchor moveWithCells="1">
                  <from>
                    <xdr:col>22</xdr:col>
                    <xdr:colOff>161925</xdr:colOff>
                    <xdr:row>82</xdr:row>
                    <xdr:rowOff>161925</xdr:rowOff>
                  </from>
                  <to>
                    <xdr:col>23</xdr:col>
                    <xdr:colOff>285750</xdr:colOff>
                    <xdr:row>84</xdr:row>
                    <xdr:rowOff>9525</xdr:rowOff>
                  </to>
                </anchor>
              </controlPr>
            </control>
          </mc:Choice>
        </mc:AlternateContent>
        <mc:AlternateContent xmlns:mc="http://schemas.openxmlformats.org/markup-compatibility/2006">
          <mc:Choice Requires="x14">
            <control shapeId="16427" r:id="rId8" name="Check Box 43">
              <controlPr defaultSize="0" autoFill="0" autoLine="0" autoPict="0">
                <anchor moveWithCells="1">
                  <from>
                    <xdr:col>2</xdr:col>
                    <xdr:colOff>57150</xdr:colOff>
                    <xdr:row>9</xdr:row>
                    <xdr:rowOff>95250</xdr:rowOff>
                  </from>
                  <to>
                    <xdr:col>3</xdr:col>
                    <xdr:colOff>95250</xdr:colOff>
                    <xdr:row>11</xdr:row>
                    <xdr:rowOff>85725</xdr:rowOff>
                  </to>
                </anchor>
              </controlPr>
            </control>
          </mc:Choice>
        </mc:AlternateContent>
        <mc:AlternateContent xmlns:mc="http://schemas.openxmlformats.org/markup-compatibility/2006">
          <mc:Choice Requires="x14">
            <control shapeId="16428" r:id="rId9" name="Check Box 44">
              <controlPr defaultSize="0" autoFill="0" autoLine="0" autoPict="0">
                <anchor moveWithCells="1">
                  <from>
                    <xdr:col>10</xdr:col>
                    <xdr:colOff>76200</xdr:colOff>
                    <xdr:row>9</xdr:row>
                    <xdr:rowOff>104775</xdr:rowOff>
                  </from>
                  <to>
                    <xdr:col>11</xdr:col>
                    <xdr:colOff>95250</xdr:colOff>
                    <xdr:row>11</xdr:row>
                    <xdr:rowOff>95250</xdr:rowOff>
                  </to>
                </anchor>
              </controlPr>
            </control>
          </mc:Choice>
        </mc:AlternateContent>
        <mc:AlternateContent xmlns:mc="http://schemas.openxmlformats.org/markup-compatibility/2006">
          <mc:Choice Requires="x14">
            <control shapeId="16429" r:id="rId10" name="Check Box 45">
              <controlPr defaultSize="0" autoFill="0" autoLine="0" autoPict="0">
                <anchor moveWithCells="1">
                  <from>
                    <xdr:col>17</xdr:col>
                    <xdr:colOff>9525</xdr:colOff>
                    <xdr:row>9</xdr:row>
                    <xdr:rowOff>95250</xdr:rowOff>
                  </from>
                  <to>
                    <xdr:col>18</xdr:col>
                    <xdr:colOff>209550</xdr:colOff>
                    <xdr:row>11</xdr:row>
                    <xdr:rowOff>85725</xdr:rowOff>
                  </to>
                </anchor>
              </controlPr>
            </control>
          </mc:Choice>
        </mc:AlternateContent>
        <mc:AlternateContent xmlns:mc="http://schemas.openxmlformats.org/markup-compatibility/2006">
          <mc:Choice Requires="x14">
            <control shapeId="16435" r:id="rId11" name="Check Box 51">
              <controlPr defaultSize="0" autoFill="0" autoLine="0" autoPict="0">
                <anchor moveWithCells="1">
                  <from>
                    <xdr:col>7</xdr:col>
                    <xdr:colOff>9525</xdr:colOff>
                    <xdr:row>18</xdr:row>
                    <xdr:rowOff>152400</xdr:rowOff>
                  </from>
                  <to>
                    <xdr:col>8</xdr:col>
                    <xdr:colOff>57150</xdr:colOff>
                    <xdr:row>20</xdr:row>
                    <xdr:rowOff>47625</xdr:rowOff>
                  </to>
                </anchor>
              </controlPr>
            </control>
          </mc:Choice>
        </mc:AlternateContent>
        <mc:AlternateContent xmlns:mc="http://schemas.openxmlformats.org/markup-compatibility/2006">
          <mc:Choice Requires="x14">
            <control shapeId="16436" r:id="rId12" name="Check Box 52">
              <controlPr defaultSize="0" autoFill="0" autoLine="0" autoPict="0">
                <anchor moveWithCells="1">
                  <from>
                    <xdr:col>12</xdr:col>
                    <xdr:colOff>0</xdr:colOff>
                    <xdr:row>18</xdr:row>
                    <xdr:rowOff>161925</xdr:rowOff>
                  </from>
                  <to>
                    <xdr:col>12</xdr:col>
                    <xdr:colOff>285750</xdr:colOff>
                    <xdr:row>20</xdr:row>
                    <xdr:rowOff>57150</xdr:rowOff>
                  </to>
                </anchor>
              </controlPr>
            </control>
          </mc:Choice>
        </mc:AlternateContent>
        <mc:AlternateContent xmlns:mc="http://schemas.openxmlformats.org/markup-compatibility/2006">
          <mc:Choice Requires="x14">
            <control shapeId="16437" r:id="rId13" name="Check Box 53">
              <controlPr defaultSize="0" autoFill="0" autoLine="0" autoPict="0">
                <anchor moveWithCells="1">
                  <from>
                    <xdr:col>1</xdr:col>
                    <xdr:colOff>209550</xdr:colOff>
                    <xdr:row>18</xdr:row>
                    <xdr:rowOff>152400</xdr:rowOff>
                  </from>
                  <to>
                    <xdr:col>2</xdr:col>
                    <xdr:colOff>171450</xdr:colOff>
                    <xdr:row>20</xdr:row>
                    <xdr:rowOff>47625</xdr:rowOff>
                  </to>
                </anchor>
              </controlPr>
            </control>
          </mc:Choice>
        </mc:AlternateContent>
        <mc:AlternateContent xmlns:mc="http://schemas.openxmlformats.org/markup-compatibility/2006">
          <mc:Choice Requires="x14">
            <control shapeId="16438" r:id="rId14" name="Check Box 54">
              <controlPr defaultSize="0" autoFill="0" autoLine="0" autoPict="0">
                <anchor moveWithCells="1">
                  <from>
                    <xdr:col>16</xdr:col>
                    <xdr:colOff>142875</xdr:colOff>
                    <xdr:row>18</xdr:row>
                    <xdr:rowOff>171450</xdr:rowOff>
                  </from>
                  <to>
                    <xdr:col>17</xdr:col>
                    <xdr:colOff>76200</xdr:colOff>
                    <xdr:row>20</xdr:row>
                    <xdr:rowOff>57150</xdr:rowOff>
                  </to>
                </anchor>
              </controlPr>
            </control>
          </mc:Choice>
        </mc:AlternateContent>
        <mc:AlternateContent xmlns:mc="http://schemas.openxmlformats.org/markup-compatibility/2006">
          <mc:Choice Requires="x14">
            <control shapeId="16439" r:id="rId15" name="Check Box 55">
              <controlPr defaultSize="0" autoFill="0" autoLine="0" autoPict="0">
                <anchor moveWithCells="1">
                  <from>
                    <xdr:col>3</xdr:col>
                    <xdr:colOff>304800</xdr:colOff>
                    <xdr:row>18</xdr:row>
                    <xdr:rowOff>161925</xdr:rowOff>
                  </from>
                  <to>
                    <xdr:col>4</xdr:col>
                    <xdr:colOff>247650</xdr:colOff>
                    <xdr:row>20</xdr:row>
                    <xdr:rowOff>57150</xdr:rowOff>
                  </to>
                </anchor>
              </controlPr>
            </control>
          </mc:Choice>
        </mc:AlternateContent>
        <mc:AlternateContent xmlns:mc="http://schemas.openxmlformats.org/markup-compatibility/2006">
          <mc:Choice Requires="x14">
            <control shapeId="16440" r:id="rId16" name="Check Box 56">
              <controlPr defaultSize="0" autoFill="0" autoLine="0" autoPict="0">
                <anchor moveWithCells="1">
                  <from>
                    <xdr:col>19</xdr:col>
                    <xdr:colOff>171450</xdr:colOff>
                    <xdr:row>18</xdr:row>
                    <xdr:rowOff>180975</xdr:rowOff>
                  </from>
                  <to>
                    <xdr:col>20</xdr:col>
                    <xdr:colOff>200025</xdr:colOff>
                    <xdr:row>20</xdr:row>
                    <xdr:rowOff>76200</xdr:rowOff>
                  </to>
                </anchor>
              </controlPr>
            </control>
          </mc:Choice>
        </mc:AlternateContent>
        <mc:AlternateContent xmlns:mc="http://schemas.openxmlformats.org/markup-compatibility/2006">
          <mc:Choice Requires="x14">
            <control shapeId="16477" r:id="rId17" name="Check Box 93">
              <controlPr defaultSize="0" autoFill="0" autoLine="0" autoPict="0">
                <anchor moveWithCells="1">
                  <from>
                    <xdr:col>9</xdr:col>
                    <xdr:colOff>66675</xdr:colOff>
                    <xdr:row>52</xdr:row>
                    <xdr:rowOff>28575</xdr:rowOff>
                  </from>
                  <to>
                    <xdr:col>10</xdr:col>
                    <xdr:colOff>104775</xdr:colOff>
                    <xdr:row>52</xdr:row>
                    <xdr:rowOff>209550</xdr:rowOff>
                  </to>
                </anchor>
              </controlPr>
            </control>
          </mc:Choice>
        </mc:AlternateContent>
        <mc:AlternateContent xmlns:mc="http://schemas.openxmlformats.org/markup-compatibility/2006">
          <mc:Choice Requires="x14">
            <control shapeId="16478" r:id="rId18" name="Check Box 94">
              <controlPr defaultSize="0" autoFill="0" autoLine="0" autoPict="0">
                <anchor moveWithCells="1">
                  <from>
                    <xdr:col>5</xdr:col>
                    <xdr:colOff>142875</xdr:colOff>
                    <xdr:row>53</xdr:row>
                    <xdr:rowOff>9525</xdr:rowOff>
                  </from>
                  <to>
                    <xdr:col>5</xdr:col>
                    <xdr:colOff>371475</xdr:colOff>
                    <xdr:row>53</xdr:row>
                    <xdr:rowOff>190500</xdr:rowOff>
                  </to>
                </anchor>
              </controlPr>
            </control>
          </mc:Choice>
        </mc:AlternateContent>
        <mc:AlternateContent xmlns:mc="http://schemas.openxmlformats.org/markup-compatibility/2006">
          <mc:Choice Requires="x14">
            <control shapeId="16480" r:id="rId19" name="Check Box 96">
              <controlPr defaultSize="0" autoFill="0" autoLine="0" autoPict="0">
                <anchor moveWithCells="1">
                  <from>
                    <xdr:col>16</xdr:col>
                    <xdr:colOff>123825</xdr:colOff>
                    <xdr:row>52</xdr:row>
                    <xdr:rowOff>0</xdr:rowOff>
                  </from>
                  <to>
                    <xdr:col>18</xdr:col>
                    <xdr:colOff>9525</xdr:colOff>
                    <xdr:row>52</xdr:row>
                    <xdr:rowOff>190500</xdr:rowOff>
                  </to>
                </anchor>
              </controlPr>
            </control>
          </mc:Choice>
        </mc:AlternateContent>
        <mc:AlternateContent xmlns:mc="http://schemas.openxmlformats.org/markup-compatibility/2006">
          <mc:Choice Requires="x14">
            <control shapeId="16482" r:id="rId20" name="Check Box 98">
              <controlPr defaultSize="0" autoFill="0" autoLine="0" autoPict="0">
                <anchor moveWithCells="1">
                  <from>
                    <xdr:col>5</xdr:col>
                    <xdr:colOff>142875</xdr:colOff>
                    <xdr:row>52</xdr:row>
                    <xdr:rowOff>28575</xdr:rowOff>
                  </from>
                  <to>
                    <xdr:col>5</xdr:col>
                    <xdr:colOff>371475</xdr:colOff>
                    <xdr:row>52</xdr:row>
                    <xdr:rowOff>209550</xdr:rowOff>
                  </to>
                </anchor>
              </controlPr>
            </control>
          </mc:Choice>
        </mc:AlternateContent>
        <mc:AlternateContent xmlns:mc="http://schemas.openxmlformats.org/markup-compatibility/2006">
          <mc:Choice Requires="x14">
            <control shapeId="16496" r:id="rId21" name="Check Box 112">
              <controlPr defaultSize="0" autoFill="0" autoLine="0" autoPict="0">
                <anchor moveWithCells="1">
                  <from>
                    <xdr:col>5</xdr:col>
                    <xdr:colOff>381000</xdr:colOff>
                    <xdr:row>137</xdr:row>
                    <xdr:rowOff>0</xdr:rowOff>
                  </from>
                  <to>
                    <xdr:col>6</xdr:col>
                    <xdr:colOff>219075</xdr:colOff>
                    <xdr:row>139</xdr:row>
                    <xdr:rowOff>47625</xdr:rowOff>
                  </to>
                </anchor>
              </controlPr>
            </control>
          </mc:Choice>
        </mc:AlternateContent>
        <mc:AlternateContent xmlns:mc="http://schemas.openxmlformats.org/markup-compatibility/2006">
          <mc:Choice Requires="x14">
            <control shapeId="16508" r:id="rId22" name="Check Box 124">
              <controlPr defaultSize="0" autoFill="0" autoLine="0" autoPict="0">
                <anchor moveWithCells="1">
                  <from>
                    <xdr:col>1</xdr:col>
                    <xdr:colOff>171450</xdr:colOff>
                    <xdr:row>38</xdr:row>
                    <xdr:rowOff>76200</xdr:rowOff>
                  </from>
                  <to>
                    <xdr:col>2</xdr:col>
                    <xdr:colOff>200025</xdr:colOff>
                    <xdr:row>40</xdr:row>
                    <xdr:rowOff>104775</xdr:rowOff>
                  </to>
                </anchor>
              </controlPr>
            </control>
          </mc:Choice>
        </mc:AlternateContent>
        <mc:AlternateContent xmlns:mc="http://schemas.openxmlformats.org/markup-compatibility/2006">
          <mc:Choice Requires="x14">
            <control shapeId="16509" r:id="rId23" name="Check Box 125">
              <controlPr defaultSize="0" autoFill="0" autoLine="0" autoPict="0">
                <anchor moveWithCells="1">
                  <from>
                    <xdr:col>15</xdr:col>
                    <xdr:colOff>209550</xdr:colOff>
                    <xdr:row>38</xdr:row>
                    <xdr:rowOff>57150</xdr:rowOff>
                  </from>
                  <to>
                    <xdr:col>17</xdr:col>
                    <xdr:colOff>85725</xdr:colOff>
                    <xdr:row>40</xdr:row>
                    <xdr:rowOff>114300</xdr:rowOff>
                  </to>
                </anchor>
              </controlPr>
            </control>
          </mc:Choice>
        </mc:AlternateContent>
        <mc:AlternateContent xmlns:mc="http://schemas.openxmlformats.org/markup-compatibility/2006">
          <mc:Choice Requires="x14">
            <control shapeId="16510" r:id="rId24" name="Check Box 126">
              <controlPr defaultSize="0" autoFill="0" autoLine="0" autoPict="0">
                <anchor moveWithCells="1">
                  <from>
                    <xdr:col>5</xdr:col>
                    <xdr:colOff>238125</xdr:colOff>
                    <xdr:row>38</xdr:row>
                    <xdr:rowOff>66675</xdr:rowOff>
                  </from>
                  <to>
                    <xdr:col>7</xdr:col>
                    <xdr:colOff>9525</xdr:colOff>
                    <xdr:row>40</xdr:row>
                    <xdr:rowOff>104775</xdr:rowOff>
                  </to>
                </anchor>
              </controlPr>
            </control>
          </mc:Choice>
        </mc:AlternateContent>
        <mc:AlternateContent xmlns:mc="http://schemas.openxmlformats.org/markup-compatibility/2006">
          <mc:Choice Requires="x14">
            <control shapeId="16511" r:id="rId25" name="Check Box 127">
              <controlPr defaultSize="0" autoFill="0" autoLine="0" autoPict="0">
                <anchor moveWithCells="1">
                  <from>
                    <xdr:col>12</xdr:col>
                    <xdr:colOff>57150</xdr:colOff>
                    <xdr:row>38</xdr:row>
                    <xdr:rowOff>76200</xdr:rowOff>
                  </from>
                  <to>
                    <xdr:col>13</xdr:col>
                    <xdr:colOff>104775</xdr:colOff>
                    <xdr:row>40</xdr:row>
                    <xdr:rowOff>104775</xdr:rowOff>
                  </to>
                </anchor>
              </controlPr>
            </control>
          </mc:Choice>
        </mc:AlternateContent>
        <mc:AlternateContent xmlns:mc="http://schemas.openxmlformats.org/markup-compatibility/2006">
          <mc:Choice Requires="x14">
            <control shapeId="16512" r:id="rId26" name="Check Box 128">
              <controlPr defaultSize="0" autoFill="0" autoLine="0" autoPict="0">
                <anchor moveWithCells="1">
                  <from>
                    <xdr:col>5</xdr:col>
                    <xdr:colOff>228600</xdr:colOff>
                    <xdr:row>40</xdr:row>
                    <xdr:rowOff>38100</xdr:rowOff>
                  </from>
                  <to>
                    <xdr:col>7</xdr:col>
                    <xdr:colOff>9525</xdr:colOff>
                    <xdr:row>40</xdr:row>
                    <xdr:rowOff>171450</xdr:rowOff>
                  </to>
                </anchor>
              </controlPr>
            </control>
          </mc:Choice>
        </mc:AlternateContent>
        <mc:AlternateContent xmlns:mc="http://schemas.openxmlformats.org/markup-compatibility/2006">
          <mc:Choice Requires="x14">
            <control shapeId="16513" r:id="rId27" name="Check Box 129">
              <controlPr defaultSize="0" autoFill="0" autoLine="0" autoPict="0">
                <anchor moveWithCells="1">
                  <from>
                    <xdr:col>12</xdr:col>
                    <xdr:colOff>57150</xdr:colOff>
                    <xdr:row>40</xdr:row>
                    <xdr:rowOff>38100</xdr:rowOff>
                  </from>
                  <to>
                    <xdr:col>13</xdr:col>
                    <xdr:colOff>114300</xdr:colOff>
                    <xdr:row>40</xdr:row>
                    <xdr:rowOff>171450</xdr:rowOff>
                  </to>
                </anchor>
              </controlPr>
            </control>
          </mc:Choice>
        </mc:AlternateContent>
        <mc:AlternateContent xmlns:mc="http://schemas.openxmlformats.org/markup-compatibility/2006">
          <mc:Choice Requires="x14">
            <control shapeId="16514" r:id="rId28" name="Check Box 130">
              <controlPr defaultSize="0" autoFill="0" autoLine="0" autoPict="0">
                <anchor moveWithCells="1">
                  <from>
                    <xdr:col>15</xdr:col>
                    <xdr:colOff>209550</xdr:colOff>
                    <xdr:row>40</xdr:row>
                    <xdr:rowOff>57150</xdr:rowOff>
                  </from>
                  <to>
                    <xdr:col>17</xdr:col>
                    <xdr:colOff>104775</xdr:colOff>
                    <xdr:row>40</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9"/>
  <sheetViews>
    <sheetView showGridLines="0" zoomScaleNormal="100" workbookViewId="0">
      <selection activeCell="F5" sqref="F5:K5"/>
    </sheetView>
  </sheetViews>
  <sheetFormatPr defaultColWidth="9" defaultRowHeight="15"/>
  <cols>
    <col min="1" max="1" width="3.140625" style="32" customWidth="1"/>
    <col min="2" max="2" width="0.5703125" style="12" customWidth="1"/>
    <col min="3" max="3" width="3.42578125" bestFit="1" customWidth="1"/>
    <col min="4" max="4" width="6.5703125" bestFit="1" customWidth="1"/>
    <col min="5" max="5" width="7.85546875" bestFit="1" customWidth="1"/>
    <col min="6" max="6" width="5.5703125" bestFit="1" customWidth="1"/>
    <col min="7" max="7" width="3.7109375" bestFit="1" customWidth="1"/>
    <col min="8" max="8" width="5" bestFit="1" customWidth="1"/>
    <col min="9" max="9" width="11.85546875" customWidth="1"/>
    <col min="10" max="10" width="4.7109375" customWidth="1"/>
    <col min="11" max="11" width="2.85546875" customWidth="1"/>
    <col min="12" max="12" width="1" customWidth="1"/>
    <col min="14" max="14" width="5.28515625" bestFit="1" customWidth="1"/>
    <col min="15" max="15" width="13.42578125" customWidth="1"/>
    <col min="16" max="16" width="14.42578125" customWidth="1"/>
    <col min="17" max="17" width="1.5703125" customWidth="1"/>
    <col min="18" max="18" width="0.140625" customWidth="1"/>
    <col min="19" max="19" width="7.42578125" customWidth="1"/>
    <col min="76" max="76" width="14.5703125" customWidth="1"/>
  </cols>
  <sheetData>
    <row r="1" spans="1:78 16384:16384" ht="28.5" customHeight="1">
      <c r="A1" s="623" t="s">
        <v>29</v>
      </c>
      <c r="B1" s="623"/>
      <c r="C1" s="623"/>
      <c r="D1" s="623"/>
      <c r="E1" s="623"/>
      <c r="F1" s="623"/>
      <c r="G1" s="623"/>
      <c r="H1" s="623"/>
      <c r="I1" s="623"/>
      <c r="J1" s="623"/>
      <c r="K1" s="623"/>
      <c r="L1" s="623"/>
      <c r="M1" s="623"/>
      <c r="N1" s="623"/>
      <c r="O1" s="623"/>
      <c r="P1" s="623"/>
      <c r="Q1" s="623"/>
      <c r="R1" s="123"/>
    </row>
    <row r="2" spans="1:78 16384:16384" ht="25.5" customHeight="1">
      <c r="A2" s="623" t="s">
        <v>30</v>
      </c>
      <c r="B2" s="623"/>
      <c r="C2" s="623"/>
      <c r="D2" s="623"/>
      <c r="E2" s="623"/>
      <c r="F2" s="623"/>
      <c r="G2" s="623"/>
      <c r="H2" s="623"/>
      <c r="I2" s="623"/>
      <c r="J2" s="623"/>
      <c r="K2" s="623"/>
      <c r="L2" s="623"/>
      <c r="M2" s="623"/>
      <c r="N2" s="623"/>
      <c r="O2" s="623"/>
      <c r="P2" s="623"/>
      <c r="Q2" s="623"/>
      <c r="R2" s="123"/>
    </row>
    <row r="3" spans="1:78 16384:16384" ht="23.45" customHeight="1">
      <c r="A3"/>
      <c r="B3"/>
      <c r="R3" s="14"/>
    </row>
    <row r="4" spans="1:78 16384:16384" ht="9" customHeight="1">
      <c r="A4" s="30"/>
      <c r="B4" s="30"/>
      <c r="C4" s="107"/>
      <c r="D4" s="108"/>
      <c r="E4" s="108"/>
      <c r="F4" s="108"/>
      <c r="G4" s="108"/>
      <c r="H4" s="108"/>
      <c r="I4" s="108"/>
      <c r="J4" s="108"/>
      <c r="K4" s="108"/>
      <c r="L4" s="108"/>
      <c r="M4" s="108"/>
      <c r="N4" s="108"/>
      <c r="O4" s="108"/>
      <c r="P4" s="108"/>
      <c r="Q4" s="108"/>
      <c r="R4" s="108"/>
    </row>
    <row r="5" spans="1:78 16384:16384" ht="21" customHeight="1">
      <c r="A5" s="30"/>
      <c r="B5" s="30"/>
      <c r="C5" s="109" t="s">
        <v>11</v>
      </c>
      <c r="D5" s="111"/>
      <c r="E5" s="111"/>
      <c r="F5" s="624"/>
      <c r="G5" s="624"/>
      <c r="H5" s="624"/>
      <c r="I5" s="624"/>
      <c r="J5" s="624"/>
      <c r="K5" s="624"/>
      <c r="L5" s="153"/>
      <c r="M5" s="144"/>
      <c r="N5" s="109" t="s">
        <v>12</v>
      </c>
      <c r="O5" s="109"/>
      <c r="P5" s="125"/>
      <c r="Q5" s="156"/>
      <c r="R5" s="156"/>
      <c r="S5" s="144"/>
    </row>
    <row r="6" spans="1:78 16384:16384" ht="7.5" customHeight="1">
      <c r="A6" s="30"/>
      <c r="B6" s="30"/>
      <c r="C6" s="107"/>
      <c r="D6" s="108"/>
      <c r="E6" s="108"/>
      <c r="F6" s="108"/>
      <c r="G6" s="108"/>
      <c r="H6" s="108"/>
      <c r="I6" s="108"/>
      <c r="J6" s="108"/>
      <c r="K6" s="108"/>
      <c r="L6" s="144"/>
      <c r="M6" s="144"/>
      <c r="N6" s="108"/>
      <c r="O6" s="108"/>
      <c r="P6" s="108"/>
      <c r="Q6" s="144"/>
      <c r="R6" s="144"/>
      <c r="S6" s="144"/>
    </row>
    <row r="7" spans="1:78 16384:16384" ht="17.25" customHeight="1">
      <c r="A7" s="30"/>
      <c r="B7" s="30"/>
      <c r="C7" s="33" t="s">
        <v>31</v>
      </c>
      <c r="D7" s="108"/>
      <c r="E7" s="108"/>
      <c r="F7" s="624"/>
      <c r="G7" s="624"/>
      <c r="H7" s="624"/>
      <c r="I7" s="624"/>
      <c r="J7" s="624"/>
      <c r="K7" s="624"/>
      <c r="L7" s="112"/>
      <c r="M7" s="144"/>
      <c r="N7" s="131" t="s">
        <v>90</v>
      </c>
      <c r="O7" s="108"/>
      <c r="P7" s="126"/>
      <c r="Q7" s="157"/>
      <c r="R7" s="144"/>
      <c r="S7" s="144"/>
    </row>
    <row r="8" spans="1:78 16384:16384" ht="7.5" customHeight="1">
      <c r="A8" s="30"/>
      <c r="B8" s="30"/>
      <c r="C8" s="34"/>
      <c r="D8" s="34"/>
      <c r="E8" s="34"/>
      <c r="F8" s="34"/>
      <c r="G8" s="34"/>
      <c r="H8" s="34"/>
      <c r="I8" s="34"/>
      <c r="J8" s="34"/>
      <c r="K8" s="34"/>
      <c r="L8" s="110"/>
      <c r="M8" s="106"/>
      <c r="N8" s="154"/>
      <c r="O8" s="154"/>
      <c r="P8" s="154"/>
      <c r="Q8" s="154"/>
      <c r="R8" s="144"/>
      <c r="S8" s="143"/>
      <c r="T8" s="61"/>
    </row>
    <row r="9" spans="1:78 16384:16384" ht="18.75" customHeight="1">
      <c r="A9" s="30"/>
      <c r="B9" s="30"/>
      <c r="C9" s="109" t="s">
        <v>38</v>
      </c>
      <c r="D9" s="34"/>
      <c r="E9" s="34"/>
      <c r="F9" s="622"/>
      <c r="G9" s="622"/>
      <c r="H9" s="622"/>
      <c r="I9" s="35" t="s">
        <v>39</v>
      </c>
      <c r="J9" s="622"/>
      <c r="K9" s="622"/>
      <c r="L9" s="622"/>
      <c r="M9" s="622"/>
      <c r="N9" s="155"/>
      <c r="O9" s="155"/>
      <c r="P9" s="155"/>
      <c r="Q9" s="155"/>
      <c r="R9" s="144"/>
      <c r="S9" s="144"/>
      <c r="BX9" t="s">
        <v>40</v>
      </c>
      <c r="BZ9" t="s">
        <v>44</v>
      </c>
      <c r="XFD9" t="s">
        <v>41</v>
      </c>
    </row>
    <row r="10" spans="1:78 16384:16384" ht="7.5" customHeight="1" thickBot="1">
      <c r="A10" s="124"/>
      <c r="B10" s="30"/>
      <c r="C10" s="107"/>
      <c r="D10" s="108"/>
      <c r="E10" s="108"/>
      <c r="F10" s="108"/>
      <c r="G10" s="108"/>
      <c r="H10" s="108"/>
      <c r="I10" s="108"/>
      <c r="J10" s="108"/>
      <c r="K10" s="108"/>
      <c r="L10" s="108"/>
      <c r="M10" s="108"/>
      <c r="N10" s="144"/>
      <c r="O10" s="144"/>
      <c r="P10" s="144"/>
      <c r="Q10" s="144"/>
      <c r="R10" s="108"/>
      <c r="S10" s="108"/>
      <c r="BX10" t="s">
        <v>64</v>
      </c>
      <c r="BZ10" s="36">
        <v>0.5</v>
      </c>
      <c r="XFD10" t="s">
        <v>42</v>
      </c>
    </row>
    <row r="11" spans="1:78 16384:16384" ht="16.5" thickTop="1" thickBot="1">
      <c r="A11" s="621" t="s">
        <v>13</v>
      </c>
      <c r="B11" s="621"/>
      <c r="C11" s="621"/>
      <c r="D11" s="621"/>
      <c r="E11" s="621"/>
      <c r="F11" s="621"/>
      <c r="G11" s="621"/>
      <c r="H11" s="621"/>
      <c r="I11" s="621"/>
      <c r="J11" s="621"/>
      <c r="K11" s="621"/>
      <c r="L11" s="621"/>
      <c r="M11" s="621"/>
      <c r="N11" s="621"/>
      <c r="O11" s="621"/>
      <c r="P11" s="621"/>
      <c r="Q11" s="621"/>
      <c r="R11" s="120"/>
      <c r="BX11" t="s">
        <v>65</v>
      </c>
      <c r="BZ11" s="36">
        <v>0.24</v>
      </c>
      <c r="XFD11" t="s">
        <v>43</v>
      </c>
    </row>
    <row r="12" spans="1:78 16384:16384" ht="15.75" thickTop="1">
      <c r="A12" s="31"/>
      <c r="B12" s="30"/>
      <c r="D12" s="62"/>
      <c r="E12" s="62"/>
      <c r="F12" s="62"/>
      <c r="G12" s="62"/>
      <c r="H12" s="62"/>
      <c r="I12" s="62"/>
      <c r="J12" s="62"/>
      <c r="K12" s="62"/>
      <c r="L12" s="91"/>
      <c r="M12" s="62"/>
      <c r="N12" s="62"/>
      <c r="O12" s="62"/>
      <c r="P12" s="62"/>
      <c r="Q12" s="62"/>
      <c r="R12" s="62"/>
      <c r="BX12" t="s">
        <v>66</v>
      </c>
      <c r="BZ12" s="36">
        <v>0.24</v>
      </c>
    </row>
    <row r="13" spans="1:78 16384:16384">
      <c r="A13" s="94" t="s">
        <v>67</v>
      </c>
      <c r="B13" s="93"/>
      <c r="C13" s="93"/>
      <c r="D13" s="93"/>
      <c r="E13" s="93"/>
      <c r="F13" s="93"/>
      <c r="G13" s="93"/>
      <c r="H13" s="93"/>
      <c r="I13" s="114" t="s">
        <v>91</v>
      </c>
      <c r="K13" s="94" t="s">
        <v>82</v>
      </c>
      <c r="L13" s="92"/>
      <c r="M13" s="93"/>
      <c r="N13" s="93"/>
      <c r="O13" s="93"/>
      <c r="P13" s="114" t="s">
        <v>91</v>
      </c>
      <c r="Q13" s="99"/>
      <c r="R13" s="8"/>
    </row>
    <row r="14" spans="1:78 16384:16384">
      <c r="A14" s="96"/>
      <c r="B14" s="100" t="s">
        <v>68</v>
      </c>
      <c r="I14" s="132"/>
      <c r="K14" s="96"/>
      <c r="L14" s="97" t="s">
        <v>79</v>
      </c>
      <c r="M14" s="97"/>
      <c r="N14" s="113"/>
      <c r="O14" s="113"/>
      <c r="P14" s="127"/>
      <c r="Q14" s="99"/>
      <c r="R14" s="8"/>
    </row>
    <row r="15" spans="1:78 16384:16384">
      <c r="A15" s="99"/>
      <c r="B15" s="100" t="s">
        <v>233</v>
      </c>
      <c r="I15" s="310">
        <v>0.54</v>
      </c>
      <c r="K15" s="99"/>
      <c r="L15" s="100" t="s">
        <v>83</v>
      </c>
      <c r="M15" s="100"/>
      <c r="N15" s="8"/>
      <c r="O15" s="8"/>
      <c r="P15" s="117">
        <v>62</v>
      </c>
      <c r="Q15" s="99"/>
      <c r="R15" s="8"/>
    </row>
    <row r="16" spans="1:78 16384:16384">
      <c r="A16" s="99"/>
      <c r="B16" s="100" t="s">
        <v>69</v>
      </c>
      <c r="I16" s="133">
        <f>I14*I15</f>
        <v>0</v>
      </c>
      <c r="K16" s="99"/>
      <c r="L16" s="115" t="s">
        <v>93</v>
      </c>
      <c r="M16" s="8"/>
      <c r="N16" s="8"/>
      <c r="O16" s="8"/>
      <c r="P16" s="118">
        <f>P14*P15</f>
        <v>0</v>
      </c>
      <c r="Q16" s="99"/>
      <c r="R16" s="8"/>
    </row>
    <row r="17" spans="1:18">
      <c r="A17" s="99"/>
      <c r="B17" s="100" t="s">
        <v>14</v>
      </c>
      <c r="I17" s="129">
        <v>0</v>
      </c>
      <c r="K17" s="116"/>
      <c r="L17" s="12" t="s">
        <v>92</v>
      </c>
      <c r="P17" s="130">
        <v>0</v>
      </c>
      <c r="Q17" s="99"/>
      <c r="R17" s="8"/>
    </row>
    <row r="18" spans="1:18">
      <c r="A18" s="99"/>
      <c r="B18" s="100" t="s">
        <v>70</v>
      </c>
      <c r="I18" s="129">
        <v>0</v>
      </c>
      <c r="K18" s="102"/>
      <c r="L18" s="92" t="s">
        <v>84</v>
      </c>
      <c r="M18" s="92"/>
      <c r="N18" s="93"/>
      <c r="O18" s="93"/>
      <c r="P18" s="119">
        <f>SUM(P16:P17)</f>
        <v>0</v>
      </c>
      <c r="Q18" s="99"/>
      <c r="R18" s="8"/>
    </row>
    <row r="19" spans="1:18">
      <c r="A19" s="99"/>
      <c r="B19" s="100" t="s">
        <v>16</v>
      </c>
      <c r="I19" s="129">
        <v>0</v>
      </c>
    </row>
    <row r="20" spans="1:18">
      <c r="A20" s="99"/>
      <c r="B20" s="100" t="s">
        <v>71</v>
      </c>
      <c r="I20" s="129">
        <v>0</v>
      </c>
      <c r="K20" s="94" t="s">
        <v>85</v>
      </c>
      <c r="L20" s="93"/>
      <c r="M20" s="95"/>
      <c r="N20" s="102"/>
      <c r="O20" s="93"/>
      <c r="P20" s="114" t="s">
        <v>91</v>
      </c>
    </row>
    <row r="21" spans="1:18">
      <c r="A21" s="99"/>
      <c r="B21" s="100" t="s">
        <v>72</v>
      </c>
      <c r="I21" s="129">
        <v>0</v>
      </c>
      <c r="K21" s="104"/>
      <c r="L21" s="97" t="s">
        <v>86</v>
      </c>
      <c r="M21" s="98"/>
      <c r="P21" s="128">
        <v>0</v>
      </c>
    </row>
    <row r="22" spans="1:18">
      <c r="A22" s="99"/>
      <c r="B22" s="100" t="s">
        <v>73</v>
      </c>
      <c r="I22" s="129">
        <v>0</v>
      </c>
      <c r="K22" s="105"/>
      <c r="L22" s="100" t="s">
        <v>87</v>
      </c>
      <c r="M22" s="101"/>
      <c r="P22" s="129">
        <v>0</v>
      </c>
    </row>
    <row r="23" spans="1:18">
      <c r="A23" s="99"/>
      <c r="B23" s="100" t="s">
        <v>74</v>
      </c>
      <c r="I23" s="129">
        <v>0</v>
      </c>
      <c r="K23" s="105"/>
      <c r="L23" s="100" t="s">
        <v>130</v>
      </c>
      <c r="M23" s="8"/>
      <c r="N23" s="8"/>
      <c r="P23" s="129">
        <v>0</v>
      </c>
    </row>
    <row r="24" spans="1:18">
      <c r="A24" s="99"/>
      <c r="B24" s="100" t="s">
        <v>75</v>
      </c>
      <c r="I24" s="129">
        <v>0</v>
      </c>
      <c r="K24" s="105"/>
      <c r="L24" s="100" t="s">
        <v>88</v>
      </c>
      <c r="M24" s="101"/>
      <c r="P24" s="129">
        <v>0</v>
      </c>
    </row>
    <row r="25" spans="1:18">
      <c r="A25" s="99"/>
      <c r="B25" s="100" t="s">
        <v>76</v>
      </c>
      <c r="I25" s="129">
        <v>0</v>
      </c>
      <c r="K25" s="105"/>
      <c r="L25" s="100" t="s">
        <v>15</v>
      </c>
      <c r="M25" s="8"/>
      <c r="N25" s="8"/>
      <c r="P25" s="130">
        <v>0</v>
      </c>
    </row>
    <row r="26" spans="1:18">
      <c r="A26" s="99"/>
      <c r="B26" s="100" t="s">
        <v>77</v>
      </c>
      <c r="I26" s="130">
        <v>0</v>
      </c>
      <c r="K26" s="94"/>
      <c r="L26" s="92" t="s">
        <v>89</v>
      </c>
      <c r="M26" s="92"/>
      <c r="N26" s="93"/>
      <c r="O26" s="93"/>
      <c r="P26" s="119">
        <f>SUM(P21:P25)</f>
        <v>0</v>
      </c>
    </row>
    <row r="27" spans="1:18">
      <c r="A27" s="102"/>
      <c r="B27" s="92" t="s">
        <v>78</v>
      </c>
      <c r="C27" s="102"/>
      <c r="D27" s="93"/>
      <c r="E27" s="93"/>
      <c r="F27" s="93"/>
      <c r="G27" s="93"/>
      <c r="H27" s="93"/>
      <c r="I27" s="119">
        <f>SUM(I16:I26)</f>
        <v>0</v>
      </c>
    </row>
    <row r="29" spans="1:18">
      <c r="A29" s="94" t="s">
        <v>189</v>
      </c>
      <c r="B29" s="92"/>
      <c r="C29" s="93"/>
      <c r="D29" s="93"/>
      <c r="E29" s="93"/>
      <c r="F29" s="93"/>
      <c r="G29" s="93"/>
      <c r="H29" s="93"/>
      <c r="I29" s="114" t="s">
        <v>91</v>
      </c>
      <c r="K29" s="625" t="s">
        <v>99</v>
      </c>
      <c r="L29" s="626"/>
      <c r="M29" s="626"/>
      <c r="N29" s="626"/>
      <c r="O29" s="626"/>
      <c r="P29" s="627"/>
    </row>
    <row r="30" spans="1:18">
      <c r="A30" s="99"/>
      <c r="B30" s="12" t="s">
        <v>79</v>
      </c>
      <c r="C30" s="12"/>
      <c r="I30" s="137">
        <v>0</v>
      </c>
      <c r="K30" s="94"/>
      <c r="L30" s="92" t="s">
        <v>187</v>
      </c>
      <c r="M30" s="93"/>
      <c r="N30" s="93"/>
      <c r="O30" s="93"/>
      <c r="P30" s="114" t="s">
        <v>91</v>
      </c>
    </row>
    <row r="31" spans="1:18">
      <c r="A31" s="99"/>
      <c r="B31" s="12" t="s">
        <v>184</v>
      </c>
      <c r="C31" s="12"/>
      <c r="I31" s="129">
        <v>0</v>
      </c>
      <c r="K31" s="99"/>
      <c r="L31" s="100" t="s">
        <v>94</v>
      </c>
      <c r="M31" s="8"/>
      <c r="N31" s="8"/>
      <c r="O31" s="8"/>
      <c r="P31" s="121">
        <f>+I27</f>
        <v>0</v>
      </c>
    </row>
    <row r="32" spans="1:18">
      <c r="A32" s="99"/>
      <c r="B32" s="12" t="s">
        <v>186</v>
      </c>
      <c r="C32" s="12"/>
      <c r="I32" s="287">
        <f>I30*I31</f>
        <v>0</v>
      </c>
      <c r="K32" s="99"/>
      <c r="L32" s="100" t="s">
        <v>95</v>
      </c>
      <c r="M32" s="8"/>
      <c r="N32" s="8"/>
      <c r="O32" s="8"/>
      <c r="P32" s="121">
        <f>+I35</f>
        <v>0</v>
      </c>
    </row>
    <row r="33" spans="1:20">
      <c r="A33" s="99"/>
      <c r="B33" s="12" t="s">
        <v>185</v>
      </c>
      <c r="C33" s="12"/>
      <c r="I33" s="129">
        <v>0</v>
      </c>
      <c r="K33" s="99"/>
      <c r="L33" s="100" t="s">
        <v>96</v>
      </c>
      <c r="M33" s="8"/>
      <c r="N33" s="8"/>
      <c r="O33" s="8"/>
      <c r="P33" s="121">
        <f>+P18</f>
        <v>0</v>
      </c>
    </row>
    <row r="34" spans="1:20">
      <c r="A34" s="99"/>
      <c r="B34" s="12" t="s">
        <v>80</v>
      </c>
      <c r="C34" s="12"/>
      <c r="I34" s="129">
        <v>0</v>
      </c>
      <c r="K34" s="99"/>
      <c r="L34" s="100" t="s">
        <v>97</v>
      </c>
      <c r="M34" s="8"/>
      <c r="N34" s="8"/>
      <c r="O34" s="8"/>
      <c r="P34" s="122">
        <f>+P26</f>
        <v>0</v>
      </c>
    </row>
    <row r="35" spans="1:20">
      <c r="A35" s="102"/>
      <c r="B35" s="92" t="s">
        <v>81</v>
      </c>
      <c r="C35" s="92"/>
      <c r="D35" s="93"/>
      <c r="E35" s="93"/>
      <c r="F35" s="93"/>
      <c r="G35" s="93"/>
      <c r="H35" s="93"/>
      <c r="I35" s="119">
        <f>SUM(I32:I34)</f>
        <v>0</v>
      </c>
      <c r="K35" s="102"/>
      <c r="L35" s="92" t="s">
        <v>98</v>
      </c>
      <c r="M35" s="93"/>
      <c r="N35" s="93"/>
      <c r="O35" s="93"/>
      <c r="P35" s="103">
        <f>SUM(P31:P34)</f>
        <v>0</v>
      </c>
    </row>
    <row r="36" spans="1:20" ht="7.9" customHeight="1"/>
    <row r="37" spans="1:20" ht="29.45" customHeight="1">
      <c r="A37" s="628" t="s">
        <v>210</v>
      </c>
      <c r="B37" s="628"/>
      <c r="C37" s="628"/>
      <c r="D37" s="628"/>
      <c r="E37" s="628"/>
      <c r="F37" s="628"/>
      <c r="G37" s="628"/>
      <c r="H37" s="628"/>
      <c r="I37" s="628"/>
      <c r="J37" s="628"/>
      <c r="K37" s="628"/>
      <c r="L37" s="628"/>
      <c r="M37" s="628"/>
      <c r="N37" s="628"/>
      <c r="O37" s="628"/>
      <c r="P37" s="628"/>
    </row>
    <row r="38" spans="1:20" ht="15" customHeight="1">
      <c r="A38" s="288" t="s">
        <v>191</v>
      </c>
      <c r="B38" s="205"/>
      <c r="C38" s="205"/>
      <c r="D38" s="205"/>
      <c r="E38" s="205"/>
      <c r="F38" s="205"/>
      <c r="G38" s="205"/>
      <c r="H38" s="205"/>
      <c r="I38" s="205"/>
      <c r="J38" s="205"/>
      <c r="K38" s="205"/>
      <c r="L38" s="205"/>
      <c r="M38" s="205"/>
      <c r="N38" s="205"/>
      <c r="O38" s="205"/>
      <c r="P38" s="205"/>
      <c r="Q38" s="205"/>
      <c r="R38" s="205"/>
      <c r="S38" s="205"/>
      <c r="T38" s="205"/>
    </row>
    <row r="39" spans="1:20" ht="25.9" customHeight="1">
      <c r="A39" s="612"/>
      <c r="B39" s="613"/>
      <c r="C39" s="613"/>
      <c r="D39" s="613"/>
      <c r="E39" s="613"/>
      <c r="F39" s="613"/>
      <c r="G39" s="613"/>
      <c r="H39" s="613"/>
      <c r="I39" s="613"/>
      <c r="J39" s="613"/>
      <c r="K39" s="613"/>
      <c r="L39" s="613"/>
      <c r="M39" s="613"/>
      <c r="N39" s="613"/>
      <c r="O39" s="613"/>
      <c r="P39" s="614"/>
    </row>
    <row r="40" spans="1:20" ht="25.9" customHeight="1">
      <c r="A40" s="615"/>
      <c r="B40" s="616"/>
      <c r="C40" s="616"/>
      <c r="D40" s="616"/>
      <c r="E40" s="616"/>
      <c r="F40" s="616"/>
      <c r="G40" s="616"/>
      <c r="H40" s="616"/>
      <c r="I40" s="616"/>
      <c r="J40" s="616"/>
      <c r="K40" s="616"/>
      <c r="L40" s="616"/>
      <c r="M40" s="616"/>
      <c r="N40" s="616"/>
      <c r="O40" s="616"/>
      <c r="P40" s="617"/>
    </row>
    <row r="41" spans="1:20" ht="25.9" customHeight="1">
      <c r="A41" s="615"/>
      <c r="B41" s="616"/>
      <c r="C41" s="616"/>
      <c r="D41" s="616"/>
      <c r="E41" s="616"/>
      <c r="F41" s="616"/>
      <c r="G41" s="616"/>
      <c r="H41" s="616"/>
      <c r="I41" s="616"/>
      <c r="J41" s="616"/>
      <c r="K41" s="616"/>
      <c r="L41" s="616"/>
      <c r="M41" s="616"/>
      <c r="N41" s="616"/>
      <c r="O41" s="616"/>
      <c r="P41" s="617"/>
    </row>
    <row r="42" spans="1:20" ht="25.9" customHeight="1">
      <c r="A42" s="618"/>
      <c r="B42" s="619"/>
      <c r="C42" s="619"/>
      <c r="D42" s="619"/>
      <c r="E42" s="619"/>
      <c r="F42" s="619"/>
      <c r="G42" s="619"/>
      <c r="H42" s="619"/>
      <c r="I42" s="619"/>
      <c r="J42" s="619"/>
      <c r="K42" s="619"/>
      <c r="L42" s="619"/>
      <c r="M42" s="619"/>
      <c r="N42" s="619"/>
      <c r="O42" s="619"/>
      <c r="P42" s="620"/>
    </row>
    <row r="43" spans="1:20" ht="6.6" customHeight="1">
      <c r="A43" s="611"/>
      <c r="B43" s="611"/>
      <c r="C43" s="611"/>
      <c r="D43" s="611"/>
      <c r="E43" s="611"/>
      <c r="F43" s="611"/>
      <c r="G43" s="611"/>
      <c r="H43" s="611"/>
      <c r="I43" s="611"/>
      <c r="J43" s="611"/>
      <c r="K43" s="611"/>
      <c r="L43" s="611"/>
      <c r="M43" s="611"/>
      <c r="N43" s="611"/>
      <c r="O43" s="611"/>
      <c r="P43" s="611"/>
    </row>
    <row r="44" spans="1:20" ht="5.45" customHeight="1"/>
    <row r="45" spans="1:20">
      <c r="P45" s="292"/>
    </row>
    <row r="49" ht="36" customHeight="1"/>
  </sheetData>
  <sheetProtection password="E7B2" sheet="1" objects="1" scenarios="1" selectLockedCells="1"/>
  <mergeCells count="11">
    <mergeCell ref="A43:P43"/>
    <mergeCell ref="A39:P42"/>
    <mergeCell ref="A11:Q11"/>
    <mergeCell ref="J9:M9"/>
    <mergeCell ref="A1:Q1"/>
    <mergeCell ref="A2:Q2"/>
    <mergeCell ref="F5:K5"/>
    <mergeCell ref="F7:K7"/>
    <mergeCell ref="F9:H9"/>
    <mergeCell ref="K29:P29"/>
    <mergeCell ref="A37:P37"/>
  </mergeCells>
  <pageMargins left="0.36" right="0.23" top="0.42" bottom="0.46" header="0.3" footer="0.2"/>
  <pageSetup orientation="portrait" r:id="rId1"/>
  <headerFooter>
    <oddFooter>&amp;C&amp;A&amp;RRevised 01-01-2016</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3" workbookViewId="0">
      <selection activeCell="E16" sqref="E16"/>
    </sheetView>
  </sheetViews>
  <sheetFormatPr defaultRowHeight="15"/>
  <cols>
    <col min="1" max="1" width="26" customWidth="1"/>
  </cols>
  <sheetData>
    <row r="1" spans="1:1">
      <c r="A1" s="186"/>
    </row>
    <row r="3" spans="1:1">
      <c r="A3" s="186" t="s">
        <v>140</v>
      </c>
    </row>
    <row r="4" spans="1:1">
      <c r="A4" s="186" t="s">
        <v>143</v>
      </c>
    </row>
    <row r="11" spans="1:1">
      <c r="A11" t="s">
        <v>141</v>
      </c>
    </row>
    <row r="12" spans="1:1">
      <c r="A12" t="s">
        <v>144</v>
      </c>
    </row>
    <row r="13" spans="1:1">
      <c r="A13" t="s">
        <v>201</v>
      </c>
    </row>
    <row r="14" spans="1:1">
      <c r="A14" t="s">
        <v>202</v>
      </c>
    </row>
    <row r="15" spans="1:1">
      <c r="A15" t="s">
        <v>147</v>
      </c>
    </row>
    <row r="16" spans="1:1">
      <c r="A16" t="s">
        <v>148</v>
      </c>
    </row>
    <row r="17" spans="1:1">
      <c r="A17" t="s">
        <v>145</v>
      </c>
    </row>
    <row r="18" spans="1:1">
      <c r="A18" t="s">
        <v>142</v>
      </c>
    </row>
    <row r="19" spans="1:1">
      <c r="A19" t="s">
        <v>146</v>
      </c>
    </row>
  </sheetData>
  <sheetProtection password="E7B2"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Request for Travel</vt:lpstr>
      <vt:lpstr>Instructions</vt:lpstr>
      <vt:lpstr>Estimation Worksheet </vt:lpstr>
      <vt:lpstr>Drop down</vt:lpstr>
      <vt:lpstr>Bill</vt:lpstr>
      <vt:lpstr>Billing</vt:lpstr>
      <vt:lpstr>'Estimation Worksheet '!Print_Area</vt:lpstr>
      <vt:lpstr>Instructions!Print_Area</vt:lpstr>
      <vt:lpstr>'Request for Travel'!Print_Area</vt:lpstr>
      <vt:lpstr>'Estimation Worksheet '!Print_Titles</vt:lpstr>
      <vt:lpstr>Instructions!Print_Titles</vt:lpstr>
    </vt:vector>
  </TitlesOfParts>
  <Company>CSULB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mlaws</dc:creator>
  <cp:lastModifiedBy>Joyce Morfe</cp:lastModifiedBy>
  <cp:lastPrinted>2015-12-17T21:31:40Z</cp:lastPrinted>
  <dcterms:created xsi:type="dcterms:W3CDTF">2008-10-15T16:33:31Z</dcterms:created>
  <dcterms:modified xsi:type="dcterms:W3CDTF">2016-01-06T22:11:33Z</dcterms:modified>
</cp:coreProperties>
</file>